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80" yWindow="15" windowWidth="11520" windowHeight="9795" tabRatio="954" activeTab="2"/>
  </bookViews>
  <sheets>
    <sheet name="作成要領" sheetId="15" r:id="rId1"/>
    <sheet name="申込書" sheetId="14" r:id="rId2"/>
    <sheet name="技術的審査依頼書" sheetId="11" r:id="rId3"/>
    <sheet name="委任状" sheetId="10" r:id="rId4"/>
    <sheet name="別添①" sheetId="7" r:id="rId5"/>
    <sheet name="別添②" sheetId="3" r:id="rId6"/>
    <sheet name="（住戸用）" sheetId="16" r:id="rId7"/>
    <sheet name="（共用部）" sheetId="18" r:id="rId8"/>
    <sheet name="マスターシート" sheetId="21" r:id="rId9"/>
  </sheets>
  <definedNames>
    <definedName name="_xlnm._FilterDatabase" localSheetId="1" hidden="1">申込書!#REF!</definedName>
    <definedName name="_xlnm.Print_Area" localSheetId="7">'（共用部）'!$A$1:$AH$32</definedName>
    <definedName name="_xlnm.Print_Area" localSheetId="6">'（住戸用）'!$A$1:$AH$58</definedName>
    <definedName name="_xlnm.Print_Area" localSheetId="3">委任状!$A$1:$AC$49</definedName>
    <definedName name="_xlnm.Print_Area" localSheetId="2">技術的審査依頼書!$A$1:$AE$95</definedName>
    <definedName name="_xlnm.Print_Area" localSheetId="0">作成要領!$B$2:$L$39</definedName>
    <definedName name="_xlnm.Print_Area" localSheetId="1">申込書!$B$2:$AY$55</definedName>
    <definedName name="_xlnm.Print_Area" localSheetId="4">別添①!$B$1:$AH$53</definedName>
    <definedName name="_xlnm.Print_Area" localSheetId="5">別添②!$A$1:$AP$188</definedName>
    <definedName name="_xlnm.Print_Titles" localSheetId="5">別添②!$B:$I,別添②!$1:$8</definedName>
  </definedNames>
  <calcPr calcId="145621"/>
</workbook>
</file>

<file path=xl/calcChain.xml><?xml version="1.0" encoding="utf-8"?>
<calcChain xmlns="http://schemas.openxmlformats.org/spreadsheetml/2006/main">
  <c r="Q44" i="7" l="1"/>
  <c r="AJ10" i="3"/>
  <c r="AJ11" i="3"/>
  <c r="AJ12" i="3"/>
  <c r="AJ9" i="3"/>
  <c r="P3" i="18" l="1"/>
  <c r="H3" i="18" l="1"/>
  <c r="H6" i="18" l="1"/>
  <c r="H5" i="18"/>
  <c r="H4" i="18"/>
  <c r="H8" i="16"/>
  <c r="H7" i="16"/>
  <c r="H6" i="16"/>
  <c r="C36" i="7"/>
  <c r="AJ13" i="3" l="1"/>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21" i="3"/>
  <c r="AJ122" i="3"/>
  <c r="AJ123" i="3"/>
  <c r="AJ124" i="3"/>
  <c r="AJ125" i="3"/>
  <c r="AJ126" i="3"/>
  <c r="AJ127" i="3"/>
  <c r="AJ128" i="3"/>
  <c r="AJ129" i="3"/>
  <c r="AJ130" i="3"/>
  <c r="AJ131" i="3"/>
  <c r="AJ132" i="3"/>
  <c r="AJ133" i="3"/>
  <c r="AJ134" i="3"/>
  <c r="AJ135" i="3"/>
  <c r="AJ136" i="3"/>
  <c r="AJ137" i="3"/>
  <c r="AJ138" i="3"/>
  <c r="AJ139" i="3"/>
  <c r="AJ140" i="3"/>
  <c r="AJ141" i="3"/>
  <c r="AJ142" i="3"/>
  <c r="AJ143" i="3"/>
  <c r="AJ144" i="3"/>
  <c r="AJ145" i="3"/>
  <c r="AJ146" i="3"/>
  <c r="AJ147" i="3"/>
  <c r="AJ148" i="3"/>
  <c r="AJ149" i="3"/>
  <c r="AJ150" i="3"/>
  <c r="AJ151" i="3"/>
  <c r="AJ152" i="3"/>
  <c r="AJ153" i="3"/>
  <c r="AJ154" i="3"/>
  <c r="AJ155" i="3"/>
  <c r="AJ156" i="3"/>
  <c r="AJ157" i="3"/>
  <c r="AJ158" i="3"/>
  <c r="AJ159" i="3"/>
  <c r="AJ160" i="3"/>
  <c r="AJ161" i="3"/>
  <c r="AJ162" i="3"/>
  <c r="AJ163" i="3"/>
  <c r="AJ164" i="3"/>
  <c r="AJ165" i="3"/>
  <c r="AJ166" i="3"/>
  <c r="AJ167" i="3"/>
  <c r="AJ168" i="3"/>
  <c r="AJ169" i="3"/>
  <c r="AJ170" i="3"/>
  <c r="AJ171" i="3"/>
  <c r="AJ172" i="3"/>
  <c r="AJ173" i="3"/>
  <c r="AJ174" i="3"/>
  <c r="AJ175" i="3"/>
  <c r="AJ176" i="3"/>
  <c r="AJ177" i="3"/>
  <c r="AJ178" i="3"/>
  <c r="AJ179" i="3"/>
  <c r="AJ180" i="3"/>
  <c r="AJ181" i="3"/>
  <c r="AJ182" i="3"/>
  <c r="AJ183" i="3"/>
  <c r="AJ184" i="3"/>
  <c r="AJ185" i="3"/>
  <c r="AJ186" i="3"/>
  <c r="AJ187" i="3"/>
  <c r="AJ188" i="3"/>
  <c r="U188" i="3" l="1"/>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X5" i="11" l="1"/>
  <c r="I21" i="7" l="1"/>
  <c r="I17" i="7"/>
  <c r="I15" i="7"/>
  <c r="AA5" i="11" l="1"/>
  <c r="AC5" i="11"/>
  <c r="R9" i="11"/>
  <c r="R10" i="11"/>
  <c r="R11" i="11"/>
  <c r="R13" i="11"/>
  <c r="R14" i="11"/>
  <c r="R15" i="11"/>
  <c r="I32" i="11"/>
  <c r="I33" i="11"/>
  <c r="I34" i="11"/>
  <c r="O34" i="11"/>
  <c r="T34" i="11"/>
  <c r="Y34" i="11"/>
  <c r="M40" i="11"/>
  <c r="P40" i="11"/>
  <c r="R40" i="11"/>
  <c r="E10" i="10"/>
  <c r="G35" i="10"/>
  <c r="G37" i="10"/>
  <c r="P46" i="10"/>
  <c r="P47" i="10"/>
  <c r="P48" i="10"/>
  <c r="P49" i="10"/>
  <c r="AA49" i="10" s="1"/>
  <c r="P10" i="3" l="1"/>
  <c r="P68" i="3"/>
  <c r="P30" i="3"/>
  <c r="P9" i="3"/>
  <c r="P11" i="3"/>
  <c r="P12" i="3"/>
  <c r="P13" i="3"/>
  <c r="P14" i="3"/>
  <c r="P15" i="3"/>
  <c r="P16" i="3"/>
  <c r="P17" i="3"/>
  <c r="P18" i="3"/>
  <c r="P19" i="3"/>
  <c r="P20" i="3"/>
  <c r="P21" i="3"/>
  <c r="P22" i="3"/>
  <c r="P23" i="3"/>
  <c r="P24" i="3"/>
  <c r="P25" i="3"/>
  <c r="P26" i="3"/>
  <c r="P27" i="3"/>
  <c r="P28" i="3"/>
  <c r="P29"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9" i="3"/>
  <c r="J36" i="7"/>
  <c r="J44" i="7" s="1"/>
  <c r="C44" i="7"/>
</calcChain>
</file>

<file path=xl/comments1.xml><?xml version="1.0" encoding="utf-8"?>
<comments xmlns="http://schemas.openxmlformats.org/spreadsheetml/2006/main">
  <authors>
    <author>芝本 裕子</author>
  </authors>
  <commentList>
    <comment ref="B32" authorId="0">
      <text>
        <r>
          <rPr>
            <sz val="9"/>
            <color indexed="81"/>
            <rFont val="ＭＳ Ｐゴシック"/>
            <family val="3"/>
            <charset val="128"/>
          </rPr>
          <t>申請者から直接代理を依頼された方
(ｅｘ.設計者等)</t>
        </r>
      </text>
    </comment>
    <comment ref="B39" authorId="0">
      <text>
        <r>
          <rPr>
            <sz val="9"/>
            <color indexed="81"/>
            <rFont val="ＭＳ Ｐゴシック"/>
            <family val="3"/>
            <charset val="128"/>
          </rPr>
          <t>代理人より申請を代願された方
(ｅｘ.代願設計事務所</t>
        </r>
        <r>
          <rPr>
            <b/>
            <sz val="9"/>
            <color indexed="81"/>
            <rFont val="ＭＳ Ｐゴシック"/>
            <family val="3"/>
            <charset val="128"/>
          </rPr>
          <t>)</t>
        </r>
      </text>
    </comment>
  </commentList>
</comments>
</file>

<file path=xl/comments2.xml><?xml version="1.0" encoding="utf-8"?>
<comments xmlns="http://schemas.openxmlformats.org/spreadsheetml/2006/main">
  <authors>
    <author>芝本 裕子</author>
  </authors>
  <commentList>
    <comment ref="A5" authorId="0">
      <text>
        <r>
          <rPr>
            <b/>
            <sz val="9"/>
            <color indexed="81"/>
            <rFont val="ＭＳ Ｐゴシック"/>
            <family val="3"/>
            <charset val="128"/>
          </rPr>
          <t>技術的審査の委任状となります。
認定申請についての委任状の書式は
所管行政庁にお尋ねください。</t>
        </r>
      </text>
    </comment>
  </commentList>
</comments>
</file>

<file path=xl/sharedStrings.xml><?xml version="1.0" encoding="utf-8"?>
<sst xmlns="http://schemas.openxmlformats.org/spreadsheetml/2006/main" count="775" uniqueCount="413">
  <si>
    <t>建築物の所在地　※</t>
    <rPh sb="0" eb="3">
      <t>ケンチクブツ</t>
    </rPh>
    <rPh sb="4" eb="7">
      <t>ショザイチ</t>
    </rPh>
    <phoneticPr fontId="1"/>
  </si>
  <si>
    <t>□</t>
  </si>
  <si>
    <t>別紙②</t>
    <rPh sb="0" eb="2">
      <t>ベッシ</t>
    </rPh>
    <phoneticPr fontId="1"/>
  </si>
  <si>
    <t>設計内容説明書別紙　一括依頼整理表</t>
    <phoneticPr fontId="1"/>
  </si>
  <si>
    <t>外皮
平均熱貫流率</t>
    <rPh sb="0" eb="2">
      <t>ガイヒ</t>
    </rPh>
    <rPh sb="3" eb="5">
      <t>ヘイキン</t>
    </rPh>
    <rPh sb="5" eb="6">
      <t>ネツ</t>
    </rPh>
    <rPh sb="6" eb="8">
      <t>カンリュウ</t>
    </rPh>
    <rPh sb="8" eb="9">
      <t>リツ</t>
    </rPh>
    <phoneticPr fontId="1"/>
  </si>
  <si>
    <t>計算値</t>
    <rPh sb="0" eb="3">
      <t>ケイサンチ</t>
    </rPh>
    <phoneticPr fontId="1"/>
  </si>
  <si>
    <t>適合
判定</t>
    <rPh sb="0" eb="2">
      <t>テキゴウ</t>
    </rPh>
    <rPh sb="3" eb="5">
      <t>ハンテイ</t>
    </rPh>
    <phoneticPr fontId="1"/>
  </si>
  <si>
    <t>基準値</t>
    <rPh sb="0" eb="3">
      <t>キジュンチ</t>
    </rPh>
    <phoneticPr fontId="1"/>
  </si>
  <si>
    <t>平均日射熱取得率
（冷房期）</t>
    <rPh sb="0" eb="2">
      <t>ヘイキン</t>
    </rPh>
    <rPh sb="2" eb="4">
      <t>ニッシャ</t>
    </rPh>
    <rPh sb="4" eb="5">
      <t>ネツ</t>
    </rPh>
    <rPh sb="5" eb="7">
      <t>シュトク</t>
    </rPh>
    <rPh sb="7" eb="8">
      <t>リツ</t>
    </rPh>
    <rPh sb="10" eb="12">
      <t>レイボウ</t>
    </rPh>
    <rPh sb="12" eb="13">
      <t>キ</t>
    </rPh>
    <phoneticPr fontId="1"/>
  </si>
  <si>
    <r>
      <t>U</t>
    </r>
    <r>
      <rPr>
        <vertAlign val="subscript"/>
        <sz val="8"/>
        <color theme="1"/>
        <rFont val="ＭＳ Ｐ明朝"/>
        <family val="1"/>
        <charset val="128"/>
      </rPr>
      <t>A</t>
    </r>
    <phoneticPr fontId="1"/>
  </si>
  <si>
    <r>
      <t>η</t>
    </r>
    <r>
      <rPr>
        <vertAlign val="subscript"/>
        <sz val="8"/>
        <color theme="1"/>
        <rFont val="ＭＳ Ｐ明朝"/>
        <family val="1"/>
        <charset val="128"/>
      </rPr>
      <t>A</t>
    </r>
    <phoneticPr fontId="1"/>
  </si>
  <si>
    <t>【―】</t>
    <phoneticPr fontId="1"/>
  </si>
  <si>
    <r>
      <t>【W/m</t>
    </r>
    <r>
      <rPr>
        <vertAlign val="superscript"/>
        <sz val="7"/>
        <color theme="1"/>
        <rFont val="ＭＳ Ｐ明朝"/>
        <family val="1"/>
        <charset val="128"/>
      </rPr>
      <t>2</t>
    </r>
    <r>
      <rPr>
        <sz val="7"/>
        <color theme="1"/>
        <rFont val="ＭＳ Ｐ明朝"/>
        <family val="1"/>
        <charset val="128"/>
      </rPr>
      <t>K】</t>
    </r>
    <phoneticPr fontId="1"/>
  </si>
  <si>
    <t>一次エネルギー消費量に関する基準　※</t>
    <rPh sb="0" eb="2">
      <t>イチジ</t>
    </rPh>
    <rPh sb="7" eb="10">
      <t>ショウヒリョウ</t>
    </rPh>
    <rPh sb="11" eb="12">
      <t>カン</t>
    </rPh>
    <rPh sb="14" eb="16">
      <t>キジュン</t>
    </rPh>
    <phoneticPr fontId="1"/>
  </si>
  <si>
    <t>依頼
パターン
記号
※</t>
    <rPh sb="0" eb="2">
      <t>イライ</t>
    </rPh>
    <rPh sb="8" eb="10">
      <t>キゴウ</t>
    </rPh>
    <phoneticPr fontId="1"/>
  </si>
  <si>
    <t>住戸
タイプ
※</t>
    <rPh sb="0" eb="2">
      <t>ジュウコ</t>
    </rPh>
    <phoneticPr fontId="1"/>
  </si>
  <si>
    <t>住宅番号
※</t>
    <rPh sb="0" eb="2">
      <t>ジュウタク</t>
    </rPh>
    <rPh sb="2" eb="4">
      <t>バンゴウ</t>
    </rPh>
    <phoneticPr fontId="1"/>
  </si>
  <si>
    <t>1.躯体の外皮性能等　※</t>
    <rPh sb="2" eb="4">
      <t>クタイ</t>
    </rPh>
    <rPh sb="5" eb="7">
      <t>ガイヒ</t>
    </rPh>
    <rPh sb="7" eb="9">
      <t>セイノウ</t>
    </rPh>
    <rPh sb="9" eb="10">
      <t>トウ</t>
    </rPh>
    <phoneticPr fontId="1"/>
  </si>
  <si>
    <t>設計値</t>
    <rPh sb="0" eb="2">
      <t>セッケイ</t>
    </rPh>
    <rPh sb="2" eb="3">
      <t>チ</t>
    </rPh>
    <phoneticPr fontId="1"/>
  </si>
  <si>
    <t>【GJ/年】</t>
    <rPh sb="4" eb="5">
      <t>ネン</t>
    </rPh>
    <phoneticPr fontId="1"/>
  </si>
  <si>
    <t>【GJ/年】</t>
    <phoneticPr fontId="1"/>
  </si>
  <si>
    <t>一括依頼整理表</t>
    <rPh sb="0" eb="2">
      <t>イッカツ</t>
    </rPh>
    <rPh sb="2" eb="4">
      <t>イライ</t>
    </rPh>
    <rPh sb="4" eb="6">
      <t>セイリ</t>
    </rPh>
    <rPh sb="6" eb="7">
      <t>ヒョウ</t>
    </rPh>
    <phoneticPr fontId="1"/>
  </si>
  <si>
    <t>住宅の種類　※</t>
    <rPh sb="0" eb="2">
      <t>ジュウタク</t>
    </rPh>
    <rPh sb="3" eb="5">
      <t>シュルイ</t>
    </rPh>
    <phoneticPr fontId="1"/>
  </si>
  <si>
    <t>建築物の名称　※</t>
    <rPh sb="0" eb="3">
      <t>ケンチクブツ</t>
    </rPh>
    <rPh sb="4" eb="6">
      <t>メイショウ</t>
    </rPh>
    <phoneticPr fontId="1"/>
  </si>
  <si>
    <t>全住戸数　※</t>
    <rPh sb="0" eb="1">
      <t>ゼン</t>
    </rPh>
    <rPh sb="1" eb="3">
      <t>ジュウコ</t>
    </rPh>
    <rPh sb="3" eb="4">
      <t>スウ</t>
    </rPh>
    <phoneticPr fontId="1"/>
  </si>
  <si>
    <t>設計者　※</t>
    <rPh sb="0" eb="3">
      <t>セッケイシャ</t>
    </rPh>
    <phoneticPr fontId="1"/>
  </si>
  <si>
    <t>共同住宅等</t>
    <rPh sb="0" eb="2">
      <t>キョウドウ</t>
    </rPh>
    <rPh sb="2" eb="4">
      <t>ジュウタク</t>
    </rPh>
    <rPh sb="4" eb="5">
      <t>トウ</t>
    </rPh>
    <phoneticPr fontId="1"/>
  </si>
  <si>
    <t>複合建築物</t>
    <rPh sb="0" eb="2">
      <t>フクゴウ</t>
    </rPh>
    <rPh sb="2" eb="4">
      <t>ケンチク</t>
    </rPh>
    <rPh sb="4" eb="5">
      <t>ブツ</t>
    </rPh>
    <phoneticPr fontId="1"/>
  </si>
  <si>
    <t>※欄は設計者等が確認・記載する欄です</t>
    <rPh sb="1" eb="2">
      <t>ラン</t>
    </rPh>
    <rPh sb="3" eb="6">
      <t>セッケイシャ</t>
    </rPh>
    <rPh sb="6" eb="7">
      <t>トウ</t>
    </rPh>
    <rPh sb="8" eb="10">
      <t>カクニン</t>
    </rPh>
    <rPh sb="11" eb="13">
      <t>キサイ</t>
    </rPh>
    <rPh sb="15" eb="16">
      <t>ラン</t>
    </rPh>
    <phoneticPr fontId="1"/>
  </si>
  <si>
    <t>（1）住戸部分の一次エネルギー消費量合計</t>
    <rPh sb="3" eb="5">
      <t>ジュウコ</t>
    </rPh>
    <rPh sb="5" eb="7">
      <t>ブブン</t>
    </rPh>
    <rPh sb="8" eb="10">
      <t>イチジ</t>
    </rPh>
    <rPh sb="15" eb="18">
      <t>ショウヒリョウ</t>
    </rPh>
    <rPh sb="18" eb="20">
      <t>ゴウケイ</t>
    </rPh>
    <phoneticPr fontId="1"/>
  </si>
  <si>
    <t>（2）共用部の一次エネルギー消費量</t>
    <rPh sb="3" eb="5">
      <t>キョウヨウ</t>
    </rPh>
    <rPh sb="5" eb="6">
      <t>ブ</t>
    </rPh>
    <rPh sb="7" eb="9">
      <t>イチジ</t>
    </rPh>
    <rPh sb="14" eb="17">
      <t>ショウヒリョウ</t>
    </rPh>
    <phoneticPr fontId="1"/>
  </si>
  <si>
    <t>（1）＋（2）建物全体の一次エネルギー消費量</t>
    <rPh sb="7" eb="9">
      <t>タテモノ</t>
    </rPh>
    <rPh sb="9" eb="11">
      <t>ゼンタイ</t>
    </rPh>
    <rPh sb="12" eb="14">
      <t>イチジ</t>
    </rPh>
    <rPh sb="19" eb="22">
      <t>ショウヒリョウ</t>
    </rPh>
    <phoneticPr fontId="1"/>
  </si>
  <si>
    <t>一次エネルギー消費量の集計結果</t>
    <rPh sb="0" eb="2">
      <t>イチジ</t>
    </rPh>
    <rPh sb="7" eb="10">
      <t>ショウヒリョウ</t>
    </rPh>
    <rPh sb="11" eb="13">
      <t>シュウケイ</t>
    </rPh>
    <rPh sb="13" eb="15">
      <t>ケッカ</t>
    </rPh>
    <phoneticPr fontId="1"/>
  </si>
  <si>
    <t>一次エネルギー消費量合計
（住戸ごとの合計）</t>
    <rPh sb="0" eb="2">
      <t>イチジ</t>
    </rPh>
    <rPh sb="7" eb="10">
      <t>ショウヒリョウ</t>
    </rPh>
    <rPh sb="10" eb="12">
      <t>ゴウケイ</t>
    </rPh>
    <rPh sb="14" eb="16">
      <t>ジュウコ</t>
    </rPh>
    <rPh sb="19" eb="21">
      <t>ゴウケイ</t>
    </rPh>
    <phoneticPr fontId="1"/>
  </si>
  <si>
    <t>一次エネルギー消費量合計
（共用部）</t>
    <rPh sb="0" eb="2">
      <t>イチジ</t>
    </rPh>
    <rPh sb="7" eb="10">
      <t>ショウヒリョウ</t>
    </rPh>
    <rPh sb="10" eb="12">
      <t>ゴウケイ</t>
    </rPh>
    <rPh sb="14" eb="16">
      <t>キョウヨウ</t>
    </rPh>
    <rPh sb="16" eb="17">
      <t>ブ</t>
    </rPh>
    <phoneticPr fontId="1"/>
  </si>
  <si>
    <t>一次エネルギー消費量合計
（住戸ごとの合計＋共用部）</t>
    <rPh sb="22" eb="24">
      <t>キョウヨウ</t>
    </rPh>
    <rPh sb="24" eb="25">
      <t>ブ</t>
    </rPh>
    <phoneticPr fontId="1"/>
  </si>
  <si>
    <t>設計値
【GL/年】</t>
    <rPh sb="0" eb="2">
      <t>セッケイ</t>
    </rPh>
    <phoneticPr fontId="1"/>
  </si>
  <si>
    <t>適合判定</t>
    <rPh sb="0" eb="2">
      <t>テキゴウ</t>
    </rPh>
    <rPh sb="2" eb="4">
      <t>ハンテイ</t>
    </rPh>
    <phoneticPr fontId="1"/>
  </si>
  <si>
    <t>地域区分</t>
    <rPh sb="0" eb="2">
      <t>チイキ</t>
    </rPh>
    <rPh sb="2" eb="4">
      <t>クブン</t>
    </rPh>
    <phoneticPr fontId="1"/>
  </si>
  <si>
    <t>■</t>
  </si>
  <si>
    <t>印</t>
    <rPh sb="0" eb="1">
      <t>イン</t>
    </rPh>
    <phoneticPr fontId="13"/>
  </si>
  <si>
    <t>氏　名</t>
  </si>
  <si>
    <t>住　所</t>
  </si>
  <si>
    <t>日</t>
    <rPh sb="0" eb="1">
      <t>ヒ</t>
    </rPh>
    <phoneticPr fontId="13"/>
  </si>
  <si>
    <t>月</t>
    <rPh sb="0" eb="1">
      <t>ツキ</t>
    </rPh>
    <phoneticPr fontId="13"/>
  </si>
  <si>
    <t>年</t>
    <rPh sb="0" eb="1">
      <t>ネン</t>
    </rPh>
    <phoneticPr fontId="13"/>
  </si>
  <si>
    <t>敷地の地名地番</t>
  </si>
  <si>
    <t>物　　件　　名</t>
  </si>
  <si>
    <t>記</t>
    <phoneticPr fontId="13"/>
  </si>
  <si>
    <t>下記に関する権限を委任します。</t>
    <phoneticPr fontId="13"/>
  </si>
  <si>
    <t>を代理人と定め</t>
    <phoneticPr fontId="13"/>
  </si>
  <si>
    <t>私は</t>
    <phoneticPr fontId="13"/>
  </si>
  <si>
    <t>委　任　状</t>
    <rPh sb="0" eb="1">
      <t>イ</t>
    </rPh>
    <rPh sb="2" eb="3">
      <t>ニン</t>
    </rPh>
    <rPh sb="4" eb="5">
      <t>ジョウ</t>
    </rPh>
    <phoneticPr fontId="13"/>
  </si>
  <si>
    <t>依頼者の氏名又は名称</t>
    <rPh sb="0" eb="3">
      <t>イライシャ</t>
    </rPh>
    <rPh sb="4" eb="6">
      <t>シメイ</t>
    </rPh>
    <rPh sb="6" eb="7">
      <t>マタ</t>
    </rPh>
    <rPh sb="8" eb="10">
      <t>メイショウ</t>
    </rPh>
    <phoneticPr fontId="13"/>
  </si>
  <si>
    <t>主たる事務所の所在地</t>
    <rPh sb="0" eb="1">
      <t>シュ</t>
    </rPh>
    <rPh sb="3" eb="5">
      <t>ジム</t>
    </rPh>
    <rPh sb="5" eb="6">
      <t>ショ</t>
    </rPh>
    <rPh sb="7" eb="10">
      <t>ショザイチ</t>
    </rPh>
    <phoneticPr fontId="13"/>
  </si>
  <si>
    <t>依頼者の住所又は</t>
    <rPh sb="0" eb="3">
      <t>イライシャ</t>
    </rPh>
    <rPh sb="4" eb="6">
      <t>ジュウショ</t>
    </rPh>
    <rPh sb="6" eb="7">
      <t>マタ</t>
    </rPh>
    <phoneticPr fontId="13"/>
  </si>
  <si>
    <t>依頼者６</t>
    <rPh sb="0" eb="3">
      <t>イライシャ</t>
    </rPh>
    <phoneticPr fontId="13"/>
  </si>
  <si>
    <t>依頼者５</t>
    <rPh sb="0" eb="3">
      <t>イライシャ</t>
    </rPh>
    <phoneticPr fontId="13"/>
  </si>
  <si>
    <t>依頼者４</t>
    <rPh sb="0" eb="3">
      <t>イライシャ</t>
    </rPh>
    <phoneticPr fontId="13"/>
  </si>
  <si>
    <t>依頼者３</t>
    <rPh sb="0" eb="3">
      <t>イライシャ</t>
    </rPh>
    <phoneticPr fontId="13"/>
  </si>
  <si>
    <t>依頼者２</t>
    <rPh sb="0" eb="3">
      <t>イライシャ</t>
    </rPh>
    <phoneticPr fontId="13"/>
  </si>
  <si>
    <t>複数依頼者の概要</t>
    <rPh sb="0" eb="2">
      <t>フクスウ</t>
    </rPh>
    <rPh sb="2" eb="5">
      <t>イライシャ</t>
    </rPh>
    <rPh sb="6" eb="8">
      <t>ガイヨウ</t>
    </rPh>
    <phoneticPr fontId="13"/>
  </si>
  <si>
    <t>１．依頼者が法人である場合には、代表者の氏名を併せて記載してください。</t>
    <phoneticPr fontId="13"/>
  </si>
  <si>
    <t>（注意）</t>
    <phoneticPr fontId="13"/>
  </si>
  <si>
    <t>号</t>
    <phoneticPr fontId="13"/>
  </si>
  <si>
    <t>第</t>
    <phoneticPr fontId="13"/>
  </si>
  <si>
    <t>※料金欄</t>
    <phoneticPr fontId="13"/>
  </si>
  <si>
    <t>※受付欄</t>
    <phoneticPr fontId="13"/>
  </si>
  <si>
    <t>【認定申請予定日】</t>
    <phoneticPr fontId="13"/>
  </si>
  <si>
    <t>【認定申請先の所管行政庁名】</t>
    <phoneticPr fontId="13"/>
  </si>
  <si>
    <t>修繕又は模様替</t>
    <rPh sb="0" eb="2">
      <t>シュウゼン</t>
    </rPh>
    <rPh sb="2" eb="3">
      <t>マタ</t>
    </rPh>
    <rPh sb="4" eb="7">
      <t>モヨウガ</t>
    </rPh>
    <phoneticPr fontId="13"/>
  </si>
  <si>
    <t>改築</t>
    <rPh sb="0" eb="2">
      <t>カイチク</t>
    </rPh>
    <phoneticPr fontId="13"/>
  </si>
  <si>
    <t>増築</t>
    <rPh sb="0" eb="2">
      <t>ゾウチク</t>
    </rPh>
    <phoneticPr fontId="13"/>
  </si>
  <si>
    <t>新築</t>
    <rPh sb="0" eb="2">
      <t>シンチク</t>
    </rPh>
    <phoneticPr fontId="13"/>
  </si>
  <si>
    <t>複合建築物</t>
    <rPh sb="0" eb="2">
      <t>フクゴウ</t>
    </rPh>
    <rPh sb="2" eb="5">
      <t>ケンチクブツ</t>
    </rPh>
    <phoneticPr fontId="13"/>
  </si>
  <si>
    <t>非住宅建築物</t>
    <rPh sb="0" eb="1">
      <t>ヒ</t>
    </rPh>
    <rPh sb="1" eb="3">
      <t>ジュウタク</t>
    </rPh>
    <rPh sb="3" eb="6">
      <t>ケンチクブツ</t>
    </rPh>
    <phoneticPr fontId="13"/>
  </si>
  <si>
    <t>共同住宅等</t>
    <rPh sb="0" eb="2">
      <t>キョウドウ</t>
    </rPh>
    <rPh sb="2" eb="4">
      <t>ジュウタク</t>
    </rPh>
    <rPh sb="4" eb="5">
      <t>トウ</t>
    </rPh>
    <phoneticPr fontId="13"/>
  </si>
  <si>
    <t>一戸建ての住宅</t>
    <rPh sb="0" eb="2">
      <t>イッコ</t>
    </rPh>
    <rPh sb="2" eb="3">
      <t>タ</t>
    </rPh>
    <rPh sb="5" eb="7">
      <t>ジュウタク</t>
    </rPh>
    <phoneticPr fontId="13"/>
  </si>
  <si>
    <t>【建築物の用途】</t>
    <rPh sb="1" eb="4">
      <t>ケンチクブツ</t>
    </rPh>
    <rPh sb="5" eb="7">
      <t>ヨウト</t>
    </rPh>
    <phoneticPr fontId="13"/>
  </si>
  <si>
    <t>【建築物の位置】</t>
    <rPh sb="1" eb="4">
      <t>ケンチクブツ</t>
    </rPh>
    <phoneticPr fontId="13"/>
  </si>
  <si>
    <t>【技術的審査を依頼する認定基準】</t>
    <rPh sb="1" eb="4">
      <t>ギジュツテキ</t>
    </rPh>
    <rPh sb="4" eb="6">
      <t>シンサ</t>
    </rPh>
    <rPh sb="7" eb="9">
      <t>イライ</t>
    </rPh>
    <rPh sb="11" eb="13">
      <t>ニンテイ</t>
    </rPh>
    <rPh sb="13" eb="15">
      <t>キジュン</t>
    </rPh>
    <phoneticPr fontId="13"/>
  </si>
  <si>
    <t>記</t>
    <phoneticPr fontId="13"/>
  </si>
  <si>
    <t>代理者の氏名又は名称</t>
    <rPh sb="0" eb="2">
      <t>ダイリ</t>
    </rPh>
    <rPh sb="2" eb="3">
      <t>シャ</t>
    </rPh>
    <rPh sb="4" eb="6">
      <t>シメイ</t>
    </rPh>
    <rPh sb="6" eb="7">
      <t>マタ</t>
    </rPh>
    <rPh sb="8" eb="10">
      <t>メイショウ</t>
    </rPh>
    <phoneticPr fontId="13"/>
  </si>
  <si>
    <t>代理者の住所又は</t>
    <rPh sb="0" eb="2">
      <t>ダイリ</t>
    </rPh>
    <rPh sb="2" eb="3">
      <t>シャ</t>
    </rPh>
    <rPh sb="4" eb="6">
      <t>ジュウショ</t>
    </rPh>
    <rPh sb="6" eb="7">
      <t>マタ</t>
    </rPh>
    <phoneticPr fontId="13"/>
  </si>
  <si>
    <t>九州住宅保証株式会社　宛</t>
    <rPh sb="0" eb="2">
      <t>キュウシュウ</t>
    </rPh>
    <rPh sb="2" eb="4">
      <t>ジュウタク</t>
    </rPh>
    <rPh sb="4" eb="6">
      <t>ホショウ</t>
    </rPh>
    <rPh sb="6" eb="10">
      <t>カブシキガイシャ</t>
    </rPh>
    <rPh sb="11" eb="12">
      <t>アテ</t>
    </rPh>
    <phoneticPr fontId="13"/>
  </si>
  <si>
    <t>戸</t>
    <rPh sb="0" eb="1">
      <t>コ</t>
    </rPh>
    <phoneticPr fontId="13"/>
  </si>
  <si>
    <t>階</t>
    <rPh sb="0" eb="1">
      <t>カイ</t>
    </rPh>
    <phoneticPr fontId="13"/>
  </si>
  <si>
    <t>建築物全体</t>
    <rPh sb="0" eb="2">
      <t>ケンチク</t>
    </rPh>
    <rPh sb="2" eb="3">
      <t>ブツ</t>
    </rPh>
    <rPh sb="3" eb="5">
      <t>ゼンタイ</t>
    </rPh>
    <phoneticPr fontId="13"/>
  </si>
  <si>
    <t>E-mail</t>
    <phoneticPr fontId="13"/>
  </si>
  <si>
    <t>申請担当者に同じ</t>
    <rPh sb="0" eb="2">
      <t>シンセイ</t>
    </rPh>
    <rPh sb="2" eb="4">
      <t>タントウ</t>
    </rPh>
    <rPh sb="4" eb="5">
      <t>シャ</t>
    </rPh>
    <rPh sb="6" eb="7">
      <t>オナ</t>
    </rPh>
    <phoneticPr fontId="13"/>
  </si>
  <si>
    <t>ＦＡＸ</t>
    <phoneticPr fontId="13"/>
  </si>
  <si>
    <t>代理人に同じ</t>
    <rPh sb="0" eb="2">
      <t>ダイリ</t>
    </rPh>
    <rPh sb="2" eb="3">
      <t>ニン</t>
    </rPh>
    <rPh sb="4" eb="5">
      <t>オナ</t>
    </rPh>
    <phoneticPr fontId="13"/>
  </si>
  <si>
    <t>ＴＥＬ</t>
    <phoneticPr fontId="13"/>
  </si>
  <si>
    <t>〒</t>
    <phoneticPr fontId="13"/>
  </si>
  <si>
    <t>住所</t>
    <rPh sb="0" eb="2">
      <t>ジュウショ</t>
    </rPh>
    <phoneticPr fontId="13"/>
  </si>
  <si>
    <t>下記の場合は記入不要</t>
    <rPh sb="0" eb="2">
      <t>カキ</t>
    </rPh>
    <rPh sb="3" eb="5">
      <t>バアイ</t>
    </rPh>
    <rPh sb="6" eb="8">
      <t>キニュウ</t>
    </rPh>
    <rPh sb="8" eb="10">
      <t>フヨウ</t>
    </rPh>
    <phoneticPr fontId="13"/>
  </si>
  <si>
    <t>所属
　・役職</t>
    <rPh sb="0" eb="2">
      <t>ショゾク</t>
    </rPh>
    <rPh sb="5" eb="7">
      <t>ヤクショク</t>
    </rPh>
    <phoneticPr fontId="13"/>
  </si>
  <si>
    <t>氏　名</t>
    <rPh sb="0" eb="1">
      <t>シ</t>
    </rPh>
    <rPh sb="2" eb="3">
      <t>メイ</t>
    </rPh>
    <phoneticPr fontId="13"/>
  </si>
  <si>
    <t>ﾌﾘｶﾞﾅ</t>
    <phoneticPr fontId="13"/>
  </si>
  <si>
    <t>会社名</t>
    <rPh sb="0" eb="3">
      <t>カイシャメイ</t>
    </rPh>
    <phoneticPr fontId="13"/>
  </si>
  <si>
    <t xml:space="preserve">
請求書送付先</t>
    <rPh sb="3" eb="6">
      <t>セイキュウショ</t>
    </rPh>
    <rPh sb="6" eb="9">
      <t>ソウフサキ</t>
    </rPh>
    <phoneticPr fontId="13"/>
  </si>
  <si>
    <t>申請担当者へ郵送</t>
    <rPh sb="0" eb="2">
      <t>シンセイ</t>
    </rPh>
    <rPh sb="2" eb="5">
      <t>タントウシャ</t>
    </rPh>
    <rPh sb="6" eb="8">
      <t>ユウソウ</t>
    </rPh>
    <phoneticPr fontId="13"/>
  </si>
  <si>
    <t>代理人へ郵送</t>
    <rPh sb="0" eb="3">
      <t>ダイリニン</t>
    </rPh>
    <rPh sb="4" eb="6">
      <t>ユウソウ</t>
    </rPh>
    <phoneticPr fontId="13"/>
  </si>
  <si>
    <t>窓口にて受け取り</t>
    <rPh sb="0" eb="2">
      <t>マドグチ</t>
    </rPh>
    <rPh sb="4" eb="5">
      <t>ウ</t>
    </rPh>
    <rPh sb="6" eb="7">
      <t>ト</t>
    </rPh>
    <phoneticPr fontId="13"/>
  </si>
  <si>
    <r>
      <t>※　設計内容に関する問合せは、直接、</t>
    </r>
    <r>
      <rPr>
        <b/>
        <u/>
        <sz val="9"/>
        <rFont val="ＭＳ Ｐ明朝"/>
        <family val="1"/>
        <charset val="128"/>
      </rPr>
      <t>申請</t>
    </r>
    <r>
      <rPr>
        <b/>
        <u/>
        <sz val="9"/>
        <rFont val="ＭＳ Ｐゴシック"/>
        <family val="3"/>
        <charset val="128"/>
      </rPr>
      <t>担当者の方のみ</t>
    </r>
    <r>
      <rPr>
        <sz val="9"/>
        <rFont val="ＭＳ Ｐ明朝"/>
        <family val="1"/>
        <charset val="128"/>
      </rPr>
      <t>と行います。また、技術的審査において質疑事項が発生した場合は、
　　申請担当者の方に</t>
    </r>
    <r>
      <rPr>
        <u/>
        <sz val="9"/>
        <rFont val="ＭＳ Ｐゴシック"/>
        <family val="3"/>
        <charset val="128"/>
      </rPr>
      <t>質疑書</t>
    </r>
    <r>
      <rPr>
        <sz val="9"/>
        <rFont val="ＭＳ Ｐ明朝"/>
        <family val="1"/>
        <charset val="128"/>
      </rPr>
      <t>を送付いたします。</t>
    </r>
    <rPh sb="18" eb="20">
      <t>シンセイ</t>
    </rPh>
    <rPh sb="36" eb="39">
      <t>ギジュツテキ</t>
    </rPh>
    <rPh sb="39" eb="41">
      <t>シンサ</t>
    </rPh>
    <rPh sb="61" eb="63">
      <t>シンセイ</t>
    </rPh>
    <phoneticPr fontId="13"/>
  </si>
  <si>
    <t>代理者に同じ</t>
    <rPh sb="0" eb="2">
      <t>ダイリ</t>
    </rPh>
    <rPh sb="2" eb="3">
      <t>シャ</t>
    </rPh>
    <rPh sb="4" eb="5">
      <t>オナ</t>
    </rPh>
    <phoneticPr fontId="13"/>
  </si>
  <si>
    <t xml:space="preserve">
申請担当者
（質疑担当者）</t>
    <rPh sb="4" eb="6">
      <t>シンセイ</t>
    </rPh>
    <rPh sb="6" eb="9">
      <t>タントウシャ</t>
    </rPh>
    <rPh sb="11" eb="13">
      <t>シツギ</t>
    </rPh>
    <rPh sb="13" eb="15">
      <t>タントウ</t>
    </rPh>
    <rPh sb="15" eb="16">
      <t>シャ</t>
    </rPh>
    <phoneticPr fontId="13"/>
  </si>
  <si>
    <t>申請者に同じ</t>
    <rPh sb="0" eb="3">
      <t>シンセイシャ</t>
    </rPh>
    <rPh sb="4" eb="5">
      <t>オナ</t>
    </rPh>
    <phoneticPr fontId="13"/>
  </si>
  <si>
    <t xml:space="preserve">
代理人
（請負人）</t>
    <rPh sb="1" eb="4">
      <t>ダイリニン</t>
    </rPh>
    <rPh sb="6" eb="8">
      <t>ウケオイ</t>
    </rPh>
    <rPh sb="8" eb="9">
      <t>ニン</t>
    </rPh>
    <phoneticPr fontId="13"/>
  </si>
  <si>
    <t>申請者
（建築主）</t>
    <rPh sb="0" eb="3">
      <t>シンセイシャ</t>
    </rPh>
    <rPh sb="5" eb="7">
      <t>ケンチク</t>
    </rPh>
    <rPh sb="7" eb="8">
      <t>ヌシ</t>
    </rPh>
    <phoneticPr fontId="13"/>
  </si>
  <si>
    <t>建設地住所</t>
    <rPh sb="0" eb="3">
      <t>ケンセツチ</t>
    </rPh>
    <rPh sb="3" eb="5">
      <t>ジュウショ</t>
    </rPh>
    <phoneticPr fontId="13"/>
  </si>
  <si>
    <t>建築主名</t>
    <rPh sb="0" eb="2">
      <t>ケンチク</t>
    </rPh>
    <rPh sb="2" eb="3">
      <t>ヌシ</t>
    </rPh>
    <rPh sb="3" eb="4">
      <t>メイ</t>
    </rPh>
    <phoneticPr fontId="13"/>
  </si>
  <si>
    <t>フリガナ</t>
    <phoneticPr fontId="13"/>
  </si>
  <si>
    <t>建築物の名称</t>
    <rPh sb="0" eb="3">
      <t>ケンチクブツ</t>
    </rPh>
    <rPh sb="4" eb="6">
      <t>メイショウ</t>
    </rPh>
    <phoneticPr fontId="13"/>
  </si>
  <si>
    <t>建築物の概要</t>
    <rPh sb="0" eb="3">
      <t>ケンチクブツ</t>
    </rPh>
    <rPh sb="4" eb="6">
      <t>ガイヨウ</t>
    </rPh>
    <phoneticPr fontId="13"/>
  </si>
  <si>
    <t>）</t>
    <phoneticPr fontId="13"/>
  </si>
  <si>
    <t>（</t>
    <phoneticPr fontId="13"/>
  </si>
  <si>
    <t>地下</t>
    <rPh sb="0" eb="2">
      <t>チカ</t>
    </rPh>
    <phoneticPr fontId="13"/>
  </si>
  <si>
    <t>地上</t>
    <rPh sb="0" eb="2">
      <t>チジョウ</t>
    </rPh>
    <phoneticPr fontId="13"/>
  </si>
  <si>
    <t>【階数】</t>
    <rPh sb="1" eb="3">
      <t>カイスウ</t>
    </rPh>
    <phoneticPr fontId="13"/>
  </si>
  <si>
    <t>階数</t>
    <rPh sb="0" eb="2">
      <t>カイスウ</t>
    </rPh>
    <phoneticPr fontId="13"/>
  </si>
  <si>
    <t>）</t>
    <phoneticPr fontId="13"/>
  </si>
  <si>
    <t>一部（</t>
    <rPh sb="0" eb="2">
      <t>イチブ</t>
    </rPh>
    <phoneticPr fontId="13"/>
  </si>
  <si>
    <t>、</t>
    <phoneticPr fontId="13"/>
  </si>
  <si>
    <t>）造</t>
    <rPh sb="1" eb="2">
      <t>ゾウ</t>
    </rPh>
    <phoneticPr fontId="13"/>
  </si>
  <si>
    <t>RC</t>
    <phoneticPr fontId="13"/>
  </si>
  <si>
    <t>（</t>
    <phoneticPr fontId="13"/>
  </si>
  <si>
    <t>【構造】</t>
    <rPh sb="1" eb="3">
      <t>コウゾウ</t>
    </rPh>
    <phoneticPr fontId="13"/>
  </si>
  <si>
    <t>）㎡</t>
    <phoneticPr fontId="13"/>
  </si>
  <si>
    <t>【延べ面積】</t>
    <rPh sb="1" eb="2">
      <t>ノ</t>
    </rPh>
    <rPh sb="3" eb="5">
      <t>メンセキ</t>
    </rPh>
    <phoneticPr fontId="13"/>
  </si>
  <si>
    <t>延べ面積・構造</t>
    <rPh sb="0" eb="1">
      <t>ノ</t>
    </rPh>
    <rPh sb="2" eb="4">
      <t>メンセキ</t>
    </rPh>
    <rPh sb="5" eb="7">
      <t>コウゾウ</t>
    </rPh>
    <phoneticPr fontId="13"/>
  </si>
  <si>
    <t>申請の対象とする
範囲</t>
    <rPh sb="0" eb="2">
      <t>シンセイ</t>
    </rPh>
    <rPh sb="3" eb="5">
      <t>タイショウ</t>
    </rPh>
    <rPh sb="9" eb="11">
      <t>ハンイ</t>
    </rPh>
    <phoneticPr fontId="13"/>
  </si>
  <si>
    <t>空気調和設備等の改修</t>
    <phoneticPr fontId="13"/>
  </si>
  <si>
    <t>空気調和設備等の設置</t>
    <phoneticPr fontId="13"/>
  </si>
  <si>
    <t>建築物の
工事種別</t>
    <rPh sb="0" eb="3">
      <t>ケンチクブツ</t>
    </rPh>
    <rPh sb="5" eb="7">
      <t>コウジ</t>
    </rPh>
    <rPh sb="7" eb="9">
      <t>シュベツ</t>
    </rPh>
    <phoneticPr fontId="13"/>
  </si>
  <si>
    <t>複合建築物</t>
    <phoneticPr fontId="13"/>
  </si>
  <si>
    <t>※住戸数</t>
    <rPh sb="1" eb="3">
      <t>ジュウコ</t>
    </rPh>
    <rPh sb="3" eb="4">
      <t>スウ</t>
    </rPh>
    <phoneticPr fontId="13"/>
  </si>
  <si>
    <t>共同住宅等</t>
    <phoneticPr fontId="13"/>
  </si>
  <si>
    <t>一戸建ての住宅</t>
    <phoneticPr fontId="13"/>
  </si>
  <si>
    <t>建築物の用途</t>
    <rPh sb="0" eb="3">
      <t>ケンチクブツ</t>
    </rPh>
    <rPh sb="4" eb="6">
      <t>ヨウト</t>
    </rPh>
    <phoneticPr fontId="13"/>
  </si>
  <si>
    <t>日</t>
    <rPh sb="0" eb="1">
      <t>ニチ</t>
    </rPh>
    <phoneticPr fontId="13"/>
  </si>
  <si>
    <t>月</t>
    <rPh sb="0" eb="1">
      <t>ガツ</t>
    </rPh>
    <phoneticPr fontId="13"/>
  </si>
  <si>
    <t>（</t>
    <phoneticPr fontId="13"/>
  </si>
  <si>
    <t>）</t>
    <phoneticPr fontId="13"/>
  </si>
  <si>
    <t>認定申請予定日</t>
    <rPh sb="0" eb="2">
      <t>ニンテイ</t>
    </rPh>
    <rPh sb="2" eb="4">
      <t>シンセイ</t>
    </rPh>
    <rPh sb="4" eb="7">
      <t>ヨテイビ</t>
    </rPh>
    <phoneticPr fontId="13"/>
  </si>
  <si>
    <t>申込の種類</t>
    <rPh sb="0" eb="2">
      <t>モウシコミ</t>
    </rPh>
    <rPh sb="3" eb="5">
      <t>シュルイ</t>
    </rPh>
    <phoneticPr fontId="13"/>
  </si>
  <si>
    <t>申込日：</t>
    <rPh sb="0" eb="1">
      <t>モウ</t>
    </rPh>
    <rPh sb="1" eb="2">
      <t>コ</t>
    </rPh>
    <rPh sb="2" eb="3">
      <t>ビ</t>
    </rPh>
    <phoneticPr fontId="13"/>
  </si>
  <si>
    <t>－</t>
    <phoneticPr fontId="13"/>
  </si>
  <si>
    <t>【概要】</t>
    <rPh sb="1" eb="3">
      <t>ガイヨウ</t>
    </rPh>
    <phoneticPr fontId="13"/>
  </si>
  <si>
    <t>●</t>
    <phoneticPr fontId="13"/>
  </si>
  <si>
    <t>【作成について】</t>
    <rPh sb="1" eb="3">
      <t>サクセイ</t>
    </rPh>
    <phoneticPr fontId="13"/>
  </si>
  <si>
    <t>　★共通事項</t>
    <rPh sb="2" eb="4">
      <t>キョウツウ</t>
    </rPh>
    <rPh sb="4" eb="6">
      <t>ジコウ</t>
    </rPh>
    <phoneticPr fontId="13"/>
  </si>
  <si>
    <t>チェックボックス（□）は、プルダウンボタンにより、□、■のいずれかを選択してください。</t>
    <rPh sb="34" eb="36">
      <t>センタク</t>
    </rPh>
    <phoneticPr fontId="13"/>
  </si>
  <si>
    <t>黄色ｾﾙ</t>
    <rPh sb="0" eb="2">
      <t>キイロ</t>
    </rPh>
    <phoneticPr fontId="13"/>
  </si>
  <si>
    <t>　は、文字や数値を直接入力します。</t>
    <rPh sb="3" eb="5">
      <t>モジ</t>
    </rPh>
    <rPh sb="6" eb="8">
      <t>スウチ</t>
    </rPh>
    <rPh sb="9" eb="11">
      <t>チョクセツ</t>
    </rPh>
    <rPh sb="11" eb="13">
      <t>ニュウリョク</t>
    </rPh>
    <phoneticPr fontId="13"/>
  </si>
  <si>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</si>
  <si>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13"/>
  </si>
  <si>
    <t>プルダウンメニューに適当な文字や数値がない場合は、セルに直接入力してください。</t>
    <phoneticPr fontId="13"/>
  </si>
  <si>
    <r>
      <t>申請書や設計内容説明書、仕様書等は情報がリンクしています。シートやセルの挿入</t>
    </r>
    <r>
      <rPr>
        <sz val="11"/>
        <color theme="1"/>
        <rFont val="ＭＳ Ｐゴシック"/>
        <family val="2"/>
        <charset val="128"/>
        <scheme val="minor"/>
      </rPr>
      <t>、削除等を行いますと</t>
    </r>
    <rPh sb="0" eb="3">
      <t>シンセイショ</t>
    </rPh>
    <rPh sb="4" eb="6">
      <t>セッケイ</t>
    </rPh>
    <rPh sb="6" eb="8">
      <t>ナイヨウ</t>
    </rPh>
    <rPh sb="8" eb="11">
      <t>セツメイショ</t>
    </rPh>
    <rPh sb="12" eb="15">
      <t>シヨウショ</t>
    </rPh>
    <rPh sb="15" eb="16">
      <t>トウ</t>
    </rPh>
    <rPh sb="17" eb="19">
      <t>ジョウホウ</t>
    </rPh>
    <rPh sb="36" eb="38">
      <t>ソウニュウ</t>
    </rPh>
    <rPh sb="39" eb="41">
      <t>サクジョ</t>
    </rPh>
    <rPh sb="41" eb="42">
      <t>トウ</t>
    </rPh>
    <rPh sb="43" eb="44">
      <t>オコナ</t>
    </rPh>
    <phoneticPr fontId="13"/>
  </si>
  <si>
    <t>ツールが誤作動を起こす可能性があります。十分にご注意ください。</t>
    <rPh sb="4" eb="7">
      <t>ゴサドウ</t>
    </rPh>
    <rPh sb="8" eb="9">
      <t>オ</t>
    </rPh>
    <rPh sb="11" eb="14">
      <t>カノウセイ</t>
    </rPh>
    <rPh sb="20" eb="22">
      <t>ジュウブン</t>
    </rPh>
    <rPh sb="24" eb="26">
      <t>チュウイ</t>
    </rPh>
    <phoneticPr fontId="13"/>
  </si>
  <si>
    <t>　★申請書</t>
    <rPh sb="2" eb="5">
      <t>シンセイショ</t>
    </rPh>
    <phoneticPr fontId="13"/>
  </si>
  <si>
    <t>　★設計内容説明書</t>
    <rPh sb="2" eb="4">
      <t>セッケイ</t>
    </rPh>
    <rPh sb="4" eb="6">
      <t>ナイヨウ</t>
    </rPh>
    <rPh sb="6" eb="8">
      <t>セツメイ</t>
    </rPh>
    <rPh sb="8" eb="9">
      <t>ショ</t>
    </rPh>
    <phoneticPr fontId="13"/>
  </si>
  <si>
    <r>
      <t>設計の内容を示す数値や仕様の他、それらが示されている</t>
    </r>
    <r>
      <rPr>
        <u/>
        <sz val="10"/>
        <rFont val="ＭＳ Ｐゴシック"/>
        <family val="3"/>
        <charset val="128"/>
      </rPr>
      <t>「記載図書」も必ず入力</t>
    </r>
    <r>
      <rPr>
        <sz val="11"/>
        <color theme="1"/>
        <rFont val="ＭＳ Ｐゴシック"/>
        <family val="2"/>
        <charset val="128"/>
        <scheme val="minor"/>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13"/>
  </si>
  <si>
    <t>※</t>
    <phoneticPr fontId="13"/>
  </si>
  <si>
    <t>本ツールの使用に起因する一切の不利益に関して、九州住宅保証株式会社はその責任を負いません。</t>
    <rPh sb="0" eb="1">
      <t>ホン</t>
    </rPh>
    <rPh sb="5" eb="7">
      <t>シヨウ</t>
    </rPh>
    <rPh sb="8" eb="10">
      <t>キイン</t>
    </rPh>
    <rPh sb="12" eb="14">
      <t>イッサイ</t>
    </rPh>
    <rPh sb="15" eb="18">
      <t>フリエキ</t>
    </rPh>
    <rPh sb="19" eb="20">
      <t>カン</t>
    </rPh>
    <rPh sb="23" eb="33">
      <t>キュウシュウ</t>
    </rPh>
    <rPh sb="36" eb="38">
      <t>セキニン</t>
    </rPh>
    <rPh sb="39" eb="40">
      <t>オ</t>
    </rPh>
    <phoneticPr fontId="13"/>
  </si>
  <si>
    <t>使用者の責任においてご活用ください。</t>
    <rPh sb="0" eb="3">
      <t>シヨウシャ</t>
    </rPh>
    <rPh sb="4" eb="6">
      <t>セキニン</t>
    </rPh>
    <rPh sb="11" eb="13">
      <t>カツヨウ</t>
    </rPh>
    <phoneticPr fontId="13"/>
  </si>
  <si>
    <t>100</t>
    <phoneticPr fontId="1"/>
  </si>
  <si>
    <t>●●●●マンション</t>
    <phoneticPr fontId="1"/>
  </si>
  <si>
    <t>●●商事</t>
    <rPh sb="2" eb="4">
      <t>ショウジ</t>
    </rPh>
    <phoneticPr fontId="1"/>
  </si>
  <si>
    <t>福岡県福岡市中央区●●-●●</t>
    <rPh sb="0" eb="2">
      <t>フクオカ</t>
    </rPh>
    <rPh sb="2" eb="3">
      <t>ケン</t>
    </rPh>
    <rPh sb="3" eb="6">
      <t>フクオカシ</t>
    </rPh>
    <rPh sb="6" eb="8">
      <t>チュウオウ</t>
    </rPh>
    <rPh sb="8" eb="9">
      <t>ク</t>
    </rPh>
    <phoneticPr fontId="1"/>
  </si>
  <si>
    <t>申請　太郎</t>
    <rPh sb="0" eb="2">
      <t>シンセイ</t>
    </rPh>
    <rPh sb="3" eb="5">
      <t>タロウ</t>
    </rPh>
    <phoneticPr fontId="1"/>
  </si>
  <si>
    <t>●●●-●●●●</t>
    <phoneticPr fontId="1"/>
  </si>
  <si>
    <t>福岡県福岡市早良区●●-●●</t>
    <rPh sb="0" eb="2">
      <t>フクオカ</t>
    </rPh>
    <rPh sb="2" eb="3">
      <t>ケン</t>
    </rPh>
    <rPh sb="3" eb="6">
      <t>フクオカシ</t>
    </rPh>
    <rPh sb="6" eb="9">
      <t>サワラク</t>
    </rPh>
    <phoneticPr fontId="1"/>
  </si>
  <si>
    <t>●●建築設計</t>
    <rPh sb="2" eb="4">
      <t>ケンチク</t>
    </rPh>
    <rPh sb="4" eb="6">
      <t>セッケイ</t>
    </rPh>
    <phoneticPr fontId="1"/>
  </si>
  <si>
    <t>設計部</t>
    <rPh sb="0" eb="2">
      <t>セッケイ</t>
    </rPh>
    <rPh sb="2" eb="3">
      <t>ブ</t>
    </rPh>
    <phoneticPr fontId="1"/>
  </si>
  <si>
    <t>●●●-●●●●</t>
    <phoneticPr fontId="1"/>
  </si>
  <si>
    <t>福岡県福岡市博多区●●-●●</t>
    <rPh sb="0" eb="2">
      <t>フクオカ</t>
    </rPh>
    <rPh sb="2" eb="3">
      <t>ケン</t>
    </rPh>
    <rPh sb="3" eb="6">
      <t>フクオカシ</t>
    </rPh>
    <rPh sb="6" eb="9">
      <t>ハカタク</t>
    </rPh>
    <phoneticPr fontId="1"/>
  </si>
  <si>
    <t>092-●●●-●●●●</t>
    <phoneticPr fontId="1"/>
  </si>
  <si>
    <t>092-●●●-●●●●</t>
    <phoneticPr fontId="1"/>
  </si>
  <si>
    <t>　</t>
    <phoneticPr fontId="1"/>
  </si>
  <si>
    <t>代表取締役</t>
    <rPh sb="0" eb="2">
      <t>ダイヒョウ</t>
    </rPh>
    <rPh sb="2" eb="5">
      <t>トリシマリヤク</t>
    </rPh>
    <phoneticPr fontId="1"/>
  </si>
  <si>
    <t>代理　花子</t>
    <rPh sb="0" eb="2">
      <t>ダイリ</t>
    </rPh>
    <rPh sb="3" eb="5">
      <t>ハナコ</t>
    </rPh>
    <phoneticPr fontId="1"/>
  </si>
  <si>
    <t>●●●-●●●●</t>
    <phoneticPr fontId="1"/>
  </si>
  <si>
    <t>設計　二朗</t>
    <rPh sb="0" eb="2">
      <t>セッケイ</t>
    </rPh>
    <rPh sb="3" eb="5">
      <t>ジロウ</t>
    </rPh>
    <phoneticPr fontId="1"/>
  </si>
  <si>
    <t>●●部</t>
    <rPh sb="2" eb="3">
      <t>ブ</t>
    </rPh>
    <phoneticPr fontId="1"/>
  </si>
  <si>
    <t>請求　太郎</t>
    <rPh sb="0" eb="2">
      <t>セイキュウ</t>
    </rPh>
    <rPh sb="3" eb="5">
      <t>タロウ</t>
    </rPh>
    <phoneticPr fontId="1"/>
  </si>
  <si>
    <t>共同住宅等専用です。申請の別により記載する事項が異なります。</t>
    <rPh sb="0" eb="2">
      <t>キョウドウ</t>
    </rPh>
    <rPh sb="2" eb="4">
      <t>ジュウタク</t>
    </rPh>
    <rPh sb="4" eb="5">
      <t>トウ</t>
    </rPh>
    <rPh sb="5" eb="7">
      <t>センヨウ</t>
    </rPh>
    <rPh sb="10" eb="12">
      <t>シンセイ</t>
    </rPh>
    <rPh sb="13" eb="14">
      <t>ベツ</t>
    </rPh>
    <rPh sb="17" eb="19">
      <t>キサイ</t>
    </rPh>
    <rPh sb="21" eb="23">
      <t>ジコウ</t>
    </rPh>
    <rPh sb="24" eb="25">
      <t>コト</t>
    </rPh>
    <phoneticPr fontId="13"/>
  </si>
  <si>
    <t>別添①</t>
    <rPh sb="0" eb="1">
      <t>ベツ</t>
    </rPh>
    <rPh sb="1" eb="2">
      <t>ソ</t>
    </rPh>
    <phoneticPr fontId="1"/>
  </si>
  <si>
    <t>別添②</t>
    <rPh sb="0" eb="2">
      <t>ベッテン</t>
    </rPh>
    <phoneticPr fontId="1"/>
  </si>
  <si>
    <t>住戸のみ</t>
    <rPh sb="0" eb="2">
      <t>ジュウコ</t>
    </rPh>
    <phoneticPr fontId="1"/>
  </si>
  <si>
    <t>建物全体</t>
    <rPh sb="0" eb="2">
      <t>タテモノ</t>
    </rPh>
    <rPh sb="2" eb="4">
      <t>ゼンタイ</t>
    </rPh>
    <phoneticPr fontId="1"/>
  </si>
  <si>
    <t>建物全体
及び
住戸の部分</t>
    <rPh sb="0" eb="2">
      <t>タテモノ</t>
    </rPh>
    <rPh sb="2" eb="4">
      <t>ゼンタイ</t>
    </rPh>
    <rPh sb="5" eb="6">
      <t>オヨ</t>
    </rPh>
    <rPh sb="8" eb="10">
      <t>ジュウコ</t>
    </rPh>
    <rPh sb="11" eb="13">
      <t>ブブン</t>
    </rPh>
    <phoneticPr fontId="1"/>
  </si>
  <si>
    <t>下記の表を参照の上、「○」が記載されているものをご提出下さい。</t>
    <rPh sb="0" eb="2">
      <t>カキ</t>
    </rPh>
    <rPh sb="3" eb="4">
      <t>ヒョウ</t>
    </rPh>
    <rPh sb="5" eb="7">
      <t>サンショウ</t>
    </rPh>
    <rPh sb="8" eb="9">
      <t>ウエ</t>
    </rPh>
    <rPh sb="14" eb="16">
      <t>キサイ</t>
    </rPh>
    <rPh sb="25" eb="27">
      <t>テイシュツ</t>
    </rPh>
    <rPh sb="27" eb="28">
      <t>クダ</t>
    </rPh>
    <phoneticPr fontId="1"/>
  </si>
  <si>
    <t>　　　　　　　シート名
申請の別</t>
    <rPh sb="10" eb="11">
      <t>メイ</t>
    </rPh>
    <rPh sb="12" eb="14">
      <t>シンセイ</t>
    </rPh>
    <rPh sb="15" eb="16">
      <t>ベツ</t>
    </rPh>
    <phoneticPr fontId="1"/>
  </si>
  <si>
    <t>共同住宅等専用です｡</t>
    <rPh sb="0" eb="2">
      <t>キョウドウ</t>
    </rPh>
    <rPh sb="2" eb="4">
      <t>ジュウタク</t>
    </rPh>
    <rPh sb="4" eb="5">
      <t>トウ</t>
    </rPh>
    <rPh sb="5" eb="7">
      <t>センヨウ</t>
    </rPh>
    <phoneticPr fontId="13"/>
  </si>
  <si>
    <t>●● ●●</t>
    <phoneticPr fontId="1"/>
  </si>
  <si>
    <t>A</t>
    <phoneticPr fontId="1"/>
  </si>
  <si>
    <t>B</t>
    <phoneticPr fontId="1"/>
  </si>
  <si>
    <t>C</t>
    <phoneticPr fontId="1"/>
  </si>
  <si>
    <t>D</t>
    <phoneticPr fontId="1"/>
  </si>
  <si>
    <t>101</t>
    <phoneticPr fontId="1"/>
  </si>
  <si>
    <t>102</t>
    <phoneticPr fontId="1"/>
  </si>
  <si>
    <t>103</t>
    <phoneticPr fontId="1"/>
  </si>
  <si>
    <t>104</t>
    <phoneticPr fontId="1"/>
  </si>
  <si>
    <t>①</t>
    <phoneticPr fontId="1"/>
  </si>
  <si>
    <t>①</t>
    <phoneticPr fontId="1"/>
  </si>
  <si>
    <t>別添①</t>
    <rPh sb="0" eb="2">
      <t>ベッテン</t>
    </rPh>
    <phoneticPr fontId="1"/>
  </si>
  <si>
    <t>一次エネルギー消費量に関する事項</t>
    <phoneticPr fontId="13"/>
  </si>
  <si>
    <t>住戸のみ</t>
    <rPh sb="0" eb="2">
      <t>ジュウコ</t>
    </rPh>
    <phoneticPr fontId="13"/>
  </si>
  <si>
    <t>非住宅のみ</t>
    <phoneticPr fontId="13"/>
  </si>
  <si>
    <t>建築物全体と住戸の両方</t>
    <rPh sb="0" eb="2">
      <t>ケンチク</t>
    </rPh>
    <rPh sb="2" eb="3">
      <t>ブツ</t>
    </rPh>
    <rPh sb="3" eb="5">
      <t>ゼンタイ</t>
    </rPh>
    <rPh sb="6" eb="8">
      <t>ジュウコ</t>
    </rPh>
    <rPh sb="9" eb="11">
      <t>リョウホウ</t>
    </rPh>
    <phoneticPr fontId="13"/>
  </si>
  <si>
    <t>福岡県</t>
    <phoneticPr fontId="1"/>
  </si>
  <si>
    <t>有</t>
    <rPh sb="0" eb="1">
      <t>ア</t>
    </rPh>
    <phoneticPr fontId="1"/>
  </si>
  <si>
    <t>無</t>
    <rPh sb="0" eb="1">
      <t>ナシ</t>
    </rPh>
    <phoneticPr fontId="1"/>
  </si>
  <si>
    <t>【九州住宅保証株式会社での別サービスの省エネ審査】</t>
    <rPh sb="13" eb="14">
      <t>ベツ</t>
    </rPh>
    <rPh sb="19" eb="20">
      <t>ショウ</t>
    </rPh>
    <rPh sb="22" eb="24">
      <t>シンサ</t>
    </rPh>
    <phoneticPr fontId="13"/>
  </si>
  <si>
    <t>（</t>
    <phoneticPr fontId="1"/>
  </si>
  <si>
    <t>）</t>
    <phoneticPr fontId="1"/>
  </si>
  <si>
    <t>（全体</t>
    <rPh sb="1" eb="3">
      <t>ゼンタイ</t>
    </rPh>
    <phoneticPr fontId="13"/>
  </si>
  <si>
    <t>適合証
受け取り方法</t>
    <rPh sb="0" eb="2">
      <t>テキゴウ</t>
    </rPh>
    <rPh sb="2" eb="3">
      <t>ショウ</t>
    </rPh>
    <rPh sb="4" eb="5">
      <t>ウ</t>
    </rPh>
    <rPh sb="6" eb="7">
      <t>ト</t>
    </rPh>
    <rPh sb="8" eb="10">
      <t>ホウホウ</t>
    </rPh>
    <phoneticPr fontId="13"/>
  </si>
  <si>
    <r>
      <t>　　－「申請書」・「設計内容説明書」作成ツールについて－　　　</t>
    </r>
    <r>
      <rPr>
        <b/>
        <sz val="10"/>
        <color indexed="8"/>
        <rFont val="ＭＳ Ｐゴシック"/>
        <family val="3"/>
        <charset val="128"/>
      </rPr>
      <t>★平成28年4月1日適用基準対応版★</t>
    </r>
    <rPh sb="4" eb="7">
      <t>シンセイショ</t>
    </rPh>
    <rPh sb="10" eb="12">
      <t>セッケイ</t>
    </rPh>
    <rPh sb="12" eb="14">
      <t>ナイヨウ</t>
    </rPh>
    <rPh sb="14" eb="16">
      <t>セツメイ</t>
    </rPh>
    <rPh sb="16" eb="17">
      <t>ショ</t>
    </rPh>
    <rPh sb="18" eb="20">
      <t>サクセイ</t>
    </rPh>
    <phoneticPr fontId="13"/>
  </si>
  <si>
    <t>●</t>
    <phoneticPr fontId="13"/>
  </si>
  <si>
    <t>ご利用いただくことができます。</t>
    <phoneticPr fontId="1"/>
  </si>
  <si>
    <t>本ツールは、九州住宅保証株式会社への法30条性能向上認定の技術的審査の申請を目的に作成され</t>
    <rPh sb="0" eb="1">
      <t>ホン</t>
    </rPh>
    <rPh sb="6" eb="16">
      <t>キュウシュウ</t>
    </rPh>
    <rPh sb="18" eb="19">
      <t>ホウ</t>
    </rPh>
    <rPh sb="21" eb="22">
      <t>ジョウ</t>
    </rPh>
    <rPh sb="22" eb="24">
      <t>セイノウ</t>
    </rPh>
    <rPh sb="24" eb="26">
      <t>コウジョウ</t>
    </rPh>
    <rPh sb="26" eb="28">
      <t>ニンテイ</t>
    </rPh>
    <rPh sb="29" eb="31">
      <t>ギジュツ</t>
    </rPh>
    <rPh sb="31" eb="32">
      <t>テキ</t>
    </rPh>
    <rPh sb="32" eb="34">
      <t>シンサ</t>
    </rPh>
    <rPh sb="41" eb="43">
      <t>サクセイ</t>
    </rPh>
    <phoneticPr fontId="13"/>
  </si>
  <si>
    <t>ています。上記の目的以外に、当社の許可なく、本ツールを複写、加工し、一般に公開、配布することを</t>
    <rPh sb="5" eb="7">
      <t>ジョウキ</t>
    </rPh>
    <rPh sb="8" eb="10">
      <t>モクテキ</t>
    </rPh>
    <rPh sb="10" eb="12">
      <t>イガイ</t>
    </rPh>
    <rPh sb="14" eb="16">
      <t>トウシャ</t>
    </rPh>
    <rPh sb="17" eb="19">
      <t>キョカ</t>
    </rPh>
    <rPh sb="22" eb="23">
      <t>ホン</t>
    </rPh>
    <rPh sb="27" eb="29">
      <t>フクシャ</t>
    </rPh>
    <rPh sb="30" eb="32">
      <t>カコウ</t>
    </rPh>
    <rPh sb="34" eb="36">
      <t>イッパン</t>
    </rPh>
    <rPh sb="37" eb="39">
      <t>コウカイ</t>
    </rPh>
    <rPh sb="40" eb="42">
      <t>ハイフ</t>
    </rPh>
    <phoneticPr fontId="13"/>
  </si>
  <si>
    <t>禁じます。</t>
    <phoneticPr fontId="1"/>
  </si>
  <si>
    <t>非住宅のみ</t>
    <rPh sb="0" eb="1">
      <t>ヒ</t>
    </rPh>
    <rPh sb="1" eb="3">
      <t>ジュウタク</t>
    </rPh>
    <phoneticPr fontId="1"/>
  </si>
  <si>
    <t>準備中</t>
    <rPh sb="0" eb="2">
      <t>ジュンビ</t>
    </rPh>
    <rPh sb="2" eb="3">
      <t>チュウ</t>
    </rPh>
    <phoneticPr fontId="1"/>
  </si>
  <si>
    <t>設計内容説明書　　＜共同住宅等　住戸用＞</t>
    <rPh sb="0" eb="2">
      <t>セッケイ</t>
    </rPh>
    <rPh sb="2" eb="4">
      <t>ナイヨウ</t>
    </rPh>
    <rPh sb="4" eb="7">
      <t>セツメイショ</t>
    </rPh>
    <rPh sb="10" eb="12">
      <t>キョウドウ</t>
    </rPh>
    <rPh sb="12" eb="14">
      <t>ジュウタク</t>
    </rPh>
    <rPh sb="14" eb="15">
      <t>トウ</t>
    </rPh>
    <rPh sb="16" eb="18">
      <t>ジュウコ</t>
    </rPh>
    <rPh sb="18" eb="19">
      <t>ヨウ</t>
    </rPh>
    <phoneticPr fontId="1"/>
  </si>
  <si>
    <t>依頼パターン記号
（別添②参照）</t>
    <rPh sb="0" eb="2">
      <t>イライ</t>
    </rPh>
    <rPh sb="6" eb="8">
      <t>キゴウ</t>
    </rPh>
    <rPh sb="10" eb="12">
      <t>ベッテン</t>
    </rPh>
    <rPh sb="13" eb="15">
      <t>サンショウ</t>
    </rPh>
    <phoneticPr fontId="1"/>
  </si>
  <si>
    <t>※欄は設計者等が確認・記載する欄です。</t>
    <rPh sb="1" eb="2">
      <t>ラン</t>
    </rPh>
    <rPh sb="3" eb="6">
      <t>セッケイシャ</t>
    </rPh>
    <rPh sb="6" eb="7">
      <t>トウ</t>
    </rPh>
    <rPh sb="8" eb="10">
      <t>カクニン</t>
    </rPh>
    <rPh sb="11" eb="13">
      <t>キサイ</t>
    </rPh>
    <rPh sb="15" eb="16">
      <t>ラン</t>
    </rPh>
    <phoneticPr fontId="1"/>
  </si>
  <si>
    <t>住宅の種類　　　　※</t>
    <rPh sb="0" eb="2">
      <t>ジュウタク</t>
    </rPh>
    <rPh sb="3" eb="5">
      <t>シュルイ</t>
    </rPh>
    <phoneticPr fontId="1"/>
  </si>
  <si>
    <t>建築物の名称　 　※</t>
    <phoneticPr fontId="1"/>
  </si>
  <si>
    <t>審査員　　　　　　　　</t>
    <rPh sb="0" eb="3">
      <t>シンサイン</t>
    </rPh>
    <phoneticPr fontId="1"/>
  </si>
  <si>
    <t>認定事項等　※</t>
    <rPh sb="0" eb="2">
      <t>ニンテイ</t>
    </rPh>
    <rPh sb="2" eb="4">
      <t>ジコウ</t>
    </rPh>
    <rPh sb="4" eb="5">
      <t>トウ</t>
    </rPh>
    <phoneticPr fontId="1"/>
  </si>
  <si>
    <t>確認
   項目※</t>
    <rPh sb="0" eb="2">
      <t>カクニン</t>
    </rPh>
    <rPh sb="6" eb="8">
      <t>コウモク</t>
    </rPh>
    <phoneticPr fontId="1"/>
  </si>
  <si>
    <t>設計内容説明欄 ※</t>
    <rPh sb="0" eb="2">
      <t>セッケイ</t>
    </rPh>
    <rPh sb="2" eb="4">
      <t>ナイヨウ</t>
    </rPh>
    <rPh sb="4" eb="6">
      <t>セツメイ</t>
    </rPh>
    <rPh sb="6" eb="7">
      <t>ラン</t>
    </rPh>
    <phoneticPr fontId="1"/>
  </si>
  <si>
    <t>設計内容
確認欄</t>
    <rPh sb="0" eb="2">
      <t>セッケイ</t>
    </rPh>
    <rPh sb="2" eb="4">
      <t>ナイヨウ</t>
    </rPh>
    <rPh sb="5" eb="7">
      <t>カクニン</t>
    </rPh>
    <rPh sb="7" eb="8">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</si>
  <si>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</si>
  <si>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</si>
  <si>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</si>
  <si>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外皮性能等に係る基本事項</t>
    <rPh sb="0" eb="2">
      <t>ガイヒ</t>
    </rPh>
    <rPh sb="2" eb="4">
      <t>セイノウ</t>
    </rPh>
    <rPh sb="4" eb="5">
      <t>トウ</t>
    </rPh>
    <rPh sb="6" eb="7">
      <t>カカ</t>
    </rPh>
    <rPh sb="8" eb="10">
      <t>キホン</t>
    </rPh>
    <rPh sb="10" eb="12">
      <t>ジコウ</t>
    </rPh>
    <phoneticPr fontId="1"/>
  </si>
  <si>
    <t>1地域</t>
    <rPh sb="1" eb="3">
      <t>チイキ</t>
    </rPh>
    <phoneticPr fontId="1"/>
  </si>
  <si>
    <t>2地域</t>
    <rPh sb="1" eb="3">
      <t>チイキ</t>
    </rPh>
    <phoneticPr fontId="1"/>
  </si>
  <si>
    <t>3地域</t>
    <rPh sb="1" eb="3">
      <t>チイキ</t>
    </rPh>
    <phoneticPr fontId="1"/>
  </si>
  <si>
    <t>4地域</t>
    <rPh sb="1" eb="3">
      <t>チイキ</t>
    </rPh>
    <phoneticPr fontId="1"/>
  </si>
  <si>
    <t>計算書</t>
    <rPh sb="0" eb="3">
      <t>ケイサンショ</t>
    </rPh>
    <phoneticPr fontId="1"/>
  </si>
  <si>
    <t>5地域</t>
    <rPh sb="1" eb="3">
      <t>チイキ</t>
    </rPh>
    <phoneticPr fontId="1"/>
  </si>
  <si>
    <t>6地域</t>
    <rPh sb="1" eb="3">
      <t>チイキ</t>
    </rPh>
    <phoneticPr fontId="1"/>
  </si>
  <si>
    <t>7地域</t>
    <rPh sb="1" eb="3">
      <t>チイキ</t>
    </rPh>
    <phoneticPr fontId="1"/>
  </si>
  <si>
    <t>8地域</t>
    <rPh sb="1" eb="3">
      <t>チイキ</t>
    </rPh>
    <phoneticPr fontId="1"/>
  </si>
  <si>
    <t>住宅の構造</t>
    <rPh sb="0" eb="2">
      <t>ジュウタク</t>
    </rPh>
    <rPh sb="3" eb="5">
      <t>コウゾウ</t>
    </rPh>
    <phoneticPr fontId="1"/>
  </si>
  <si>
    <t>木造住宅</t>
    <rPh sb="0" eb="2">
      <t>モクゾウ</t>
    </rPh>
    <rPh sb="2" eb="4">
      <t>ジュウタク</t>
    </rPh>
    <phoneticPr fontId="1"/>
  </si>
  <si>
    <t>軸組工法</t>
    <rPh sb="0" eb="1">
      <t>ジク</t>
    </rPh>
    <rPh sb="1" eb="2">
      <t>グ</t>
    </rPh>
    <rPh sb="2" eb="4">
      <t>コウホウ</t>
    </rPh>
    <phoneticPr fontId="1"/>
  </si>
  <si>
    <t>枠組工法</t>
    <rPh sb="0" eb="1">
      <t>ワク</t>
    </rPh>
    <rPh sb="1" eb="2">
      <t>グ</t>
    </rPh>
    <rPh sb="2" eb="4">
      <t>コウホウ</t>
    </rPh>
    <phoneticPr fontId="1"/>
  </si>
  <si>
    <t>鉄骨造住宅</t>
    <rPh sb="0" eb="3">
      <t>テッコツゾウ</t>
    </rPh>
    <rPh sb="3" eb="5">
      <t>ジュウタク</t>
    </rPh>
    <phoneticPr fontId="1"/>
  </si>
  <si>
    <t>鉄筋コンクリート造（組積造含）住宅</t>
    <rPh sb="0" eb="2">
      <t>テッキン</t>
    </rPh>
    <rPh sb="8" eb="9">
      <t>ゾウ</t>
    </rPh>
    <rPh sb="10" eb="12">
      <t>ソセキ</t>
    </rPh>
    <rPh sb="12" eb="13">
      <t>ゾウ</t>
    </rPh>
    <rPh sb="13" eb="14">
      <t>フク</t>
    </rPh>
    <rPh sb="15" eb="17">
      <t>ジュウタク</t>
    </rPh>
    <phoneticPr fontId="1"/>
  </si>
  <si>
    <t>矩計図</t>
    <rPh sb="0" eb="2">
      <t>カナバカリ</t>
    </rPh>
    <rPh sb="2" eb="3">
      <t>ズ</t>
    </rPh>
    <phoneticPr fontId="1"/>
  </si>
  <si>
    <t>その他</t>
    <rPh sb="2" eb="3">
      <t>タ</t>
    </rPh>
    <phoneticPr fontId="1"/>
  </si>
  <si>
    <t>基本事項</t>
    <rPh sb="0" eb="2">
      <t>キホン</t>
    </rPh>
    <rPh sb="2" eb="4">
      <t>ジコウ</t>
    </rPh>
    <phoneticPr fontId="1"/>
  </si>
  <si>
    <t>居室および非居室の面積</t>
    <rPh sb="0" eb="2">
      <t>キョシツ</t>
    </rPh>
    <rPh sb="5" eb="6">
      <t>ヒ</t>
    </rPh>
    <rPh sb="6" eb="8">
      <t>キョシツ</t>
    </rPh>
    <rPh sb="9" eb="11">
      <t>メンセキ</t>
    </rPh>
    <phoneticPr fontId="1"/>
  </si>
  <si>
    <t>外皮</t>
    <rPh sb="0" eb="2">
      <t>ガイヒ</t>
    </rPh>
    <phoneticPr fontId="1"/>
  </si>
  <si>
    <t>暖冷房設備</t>
    <rPh sb="0" eb="1">
      <t>ダン</t>
    </rPh>
    <rPh sb="1" eb="3">
      <t>レイボウ</t>
    </rPh>
    <rPh sb="3" eb="5">
      <t>セツビ</t>
    </rPh>
    <phoneticPr fontId="1"/>
  </si>
  <si>
    <t>機器表</t>
    <rPh sb="0" eb="2">
      <t>キキ</t>
    </rPh>
    <rPh sb="2" eb="3">
      <t>ヒョウ</t>
    </rPh>
    <phoneticPr fontId="1"/>
  </si>
  <si>
    <t>換気設備</t>
    <rPh sb="0" eb="2">
      <t>カンキ</t>
    </rPh>
    <rPh sb="2" eb="4">
      <t>セツビ</t>
    </rPh>
    <phoneticPr fontId="1"/>
  </si>
  <si>
    <t>換気</t>
    <rPh sb="0" eb="2">
      <t>カンキ</t>
    </rPh>
    <phoneticPr fontId="1"/>
  </si>
  <si>
    <t>換気設備方式</t>
    <rPh sb="0" eb="2">
      <t>カンキ</t>
    </rPh>
    <rPh sb="2" eb="4">
      <t>セツビ</t>
    </rPh>
    <rPh sb="4" eb="6">
      <t>ホウシキ</t>
    </rPh>
    <phoneticPr fontId="1"/>
  </si>
  <si>
    <t>給湯設備</t>
    <rPh sb="0" eb="2">
      <t>キュウトウ</t>
    </rPh>
    <rPh sb="2" eb="4">
      <t>セツビ</t>
    </rPh>
    <phoneticPr fontId="1"/>
  </si>
  <si>
    <t>給湯</t>
    <rPh sb="0" eb="2">
      <t>キュウトウ</t>
    </rPh>
    <phoneticPr fontId="1"/>
  </si>
  <si>
    <t>給湯熱源機</t>
    <rPh sb="0" eb="2">
      <t>キュウトウ</t>
    </rPh>
    <rPh sb="2" eb="5">
      <t>ネツゲンキ</t>
    </rPh>
    <phoneticPr fontId="1"/>
  </si>
  <si>
    <t>コージェネレーション</t>
    <phoneticPr fontId="1"/>
  </si>
  <si>
    <t>ふろ機能の種類</t>
    <rPh sb="2" eb="4">
      <t>キノウ</t>
    </rPh>
    <rPh sb="5" eb="7">
      <t>シュルイ</t>
    </rPh>
    <phoneticPr fontId="1"/>
  </si>
  <si>
    <t>配管方式</t>
    <rPh sb="0" eb="2">
      <t>ハイカン</t>
    </rPh>
    <rPh sb="2" eb="4">
      <t>ホウシキ</t>
    </rPh>
    <phoneticPr fontId="1"/>
  </si>
  <si>
    <t>水栓について</t>
    <rPh sb="0" eb="2">
      <t>スイセン</t>
    </rPh>
    <phoneticPr fontId="1"/>
  </si>
  <si>
    <t>太陽熱給湯装置</t>
    <rPh sb="0" eb="3">
      <t>タイヨウネツ</t>
    </rPh>
    <rPh sb="3" eb="5">
      <t>キュウトウ</t>
    </rPh>
    <rPh sb="5" eb="7">
      <t>ソウチ</t>
    </rPh>
    <phoneticPr fontId="1"/>
  </si>
  <si>
    <t>（</t>
    <phoneticPr fontId="1"/>
  </si>
  <si>
    <t>）</t>
    <phoneticPr fontId="1"/>
  </si>
  <si>
    <t>照明</t>
    <rPh sb="0" eb="2">
      <t>ショウメイ</t>
    </rPh>
    <phoneticPr fontId="1"/>
  </si>
  <si>
    <t>照明器具</t>
    <rPh sb="0" eb="2">
      <t>ショウメイ</t>
    </rPh>
    <rPh sb="2" eb="4">
      <t>キグ</t>
    </rPh>
    <phoneticPr fontId="1"/>
  </si>
  <si>
    <t>太陽光発電池</t>
    <rPh sb="0" eb="3">
      <t>タイヨウコウ</t>
    </rPh>
    <rPh sb="3" eb="5">
      <t>ハツデン</t>
    </rPh>
    <rPh sb="5" eb="6">
      <t>チ</t>
    </rPh>
    <phoneticPr fontId="1"/>
  </si>
  <si>
    <t>※欄は設計者等が確認・記載する欄です。</t>
    <phoneticPr fontId="1"/>
  </si>
  <si>
    <t>建築物の名称　 　※</t>
    <phoneticPr fontId="1"/>
  </si>
  <si>
    <t>設計者　　　　      ※</t>
    <phoneticPr fontId="1"/>
  </si>
  <si>
    <t>空調</t>
    <rPh sb="0" eb="2">
      <t>クウチョウ</t>
    </rPh>
    <phoneticPr fontId="1"/>
  </si>
  <si>
    <t>空調ゾーン</t>
    <rPh sb="0" eb="2">
      <t>クウチョウ</t>
    </rPh>
    <phoneticPr fontId="1"/>
  </si>
  <si>
    <t>様式2-1</t>
    <rPh sb="0" eb="2">
      <t>ヨウシキ</t>
    </rPh>
    <phoneticPr fontId="1"/>
  </si>
  <si>
    <t>外壁構成</t>
    <rPh sb="0" eb="2">
      <t>ガイヘキ</t>
    </rPh>
    <rPh sb="2" eb="4">
      <t>コウセイ</t>
    </rPh>
    <phoneticPr fontId="1"/>
  </si>
  <si>
    <t>様式2-2</t>
    <rPh sb="0" eb="2">
      <t>ヨウシキ</t>
    </rPh>
    <phoneticPr fontId="1"/>
  </si>
  <si>
    <t>窓仕様</t>
    <rPh sb="0" eb="1">
      <t>マド</t>
    </rPh>
    <rPh sb="1" eb="3">
      <t>シヨウ</t>
    </rPh>
    <phoneticPr fontId="1"/>
  </si>
  <si>
    <t>様式2-3</t>
    <rPh sb="0" eb="2">
      <t>ヨウシキ</t>
    </rPh>
    <phoneticPr fontId="1"/>
  </si>
  <si>
    <t>外皮仕様</t>
    <rPh sb="0" eb="2">
      <t>ガイヒ</t>
    </rPh>
    <rPh sb="2" eb="4">
      <t>シヨウ</t>
    </rPh>
    <phoneticPr fontId="1"/>
  </si>
  <si>
    <t>様式2-4</t>
    <rPh sb="0" eb="2">
      <t>ヨウシキ</t>
    </rPh>
    <phoneticPr fontId="1"/>
  </si>
  <si>
    <t>熱源入力</t>
    <rPh sb="0" eb="2">
      <t>ネツゲン</t>
    </rPh>
    <rPh sb="2" eb="4">
      <t>ニュウリョク</t>
    </rPh>
    <phoneticPr fontId="1"/>
  </si>
  <si>
    <t>様式2-5</t>
    <rPh sb="0" eb="2">
      <t>ヨウシキ</t>
    </rPh>
    <phoneticPr fontId="1"/>
  </si>
  <si>
    <t>二次ポンプ</t>
    <rPh sb="0" eb="2">
      <t>ニジ</t>
    </rPh>
    <phoneticPr fontId="1"/>
  </si>
  <si>
    <t>様式2-6</t>
    <rPh sb="0" eb="2">
      <t>ヨウシキ</t>
    </rPh>
    <phoneticPr fontId="1"/>
  </si>
  <si>
    <t>空調機</t>
    <rPh sb="0" eb="3">
      <t>クウチョウキ</t>
    </rPh>
    <phoneticPr fontId="1"/>
  </si>
  <si>
    <t>様式2-7</t>
    <rPh sb="0" eb="2">
      <t>ヨウシキ</t>
    </rPh>
    <phoneticPr fontId="1"/>
  </si>
  <si>
    <t>換気対象室</t>
    <rPh sb="0" eb="2">
      <t>カンキ</t>
    </rPh>
    <rPh sb="2" eb="4">
      <t>タイショウ</t>
    </rPh>
    <rPh sb="4" eb="5">
      <t>シツ</t>
    </rPh>
    <phoneticPr fontId="1"/>
  </si>
  <si>
    <t>様式3-1</t>
    <rPh sb="0" eb="2">
      <t>ヨウシキ</t>
    </rPh>
    <phoneticPr fontId="1"/>
  </si>
  <si>
    <t>給排気送風機</t>
    <rPh sb="0" eb="1">
      <t>キュウ</t>
    </rPh>
    <rPh sb="1" eb="3">
      <t>ハイキ</t>
    </rPh>
    <rPh sb="3" eb="6">
      <t>ソウフウキ</t>
    </rPh>
    <phoneticPr fontId="1"/>
  </si>
  <si>
    <t>様式3-2</t>
    <rPh sb="0" eb="2">
      <t>ヨウシキ</t>
    </rPh>
    <phoneticPr fontId="1"/>
  </si>
  <si>
    <t>換気代替空調機</t>
    <rPh sb="0" eb="2">
      <t>カンキ</t>
    </rPh>
    <rPh sb="2" eb="4">
      <t>ダイタイ</t>
    </rPh>
    <rPh sb="4" eb="7">
      <t>クウチョウキ</t>
    </rPh>
    <phoneticPr fontId="1"/>
  </si>
  <si>
    <t>様式3-3</t>
    <rPh sb="0" eb="2">
      <t>ヨウシキ</t>
    </rPh>
    <phoneticPr fontId="1"/>
  </si>
  <si>
    <t>様式4</t>
    <rPh sb="0" eb="2">
      <t>ヨウシキ</t>
    </rPh>
    <phoneticPr fontId="1"/>
  </si>
  <si>
    <t>給湯対象室</t>
    <rPh sb="0" eb="2">
      <t>キュウトウ</t>
    </rPh>
    <rPh sb="2" eb="4">
      <t>タイショウ</t>
    </rPh>
    <rPh sb="4" eb="5">
      <t>シツ</t>
    </rPh>
    <phoneticPr fontId="1"/>
  </si>
  <si>
    <t>様式5-1</t>
    <rPh sb="0" eb="2">
      <t>ヨウシキ</t>
    </rPh>
    <phoneticPr fontId="1"/>
  </si>
  <si>
    <t>給湯機器</t>
    <rPh sb="0" eb="2">
      <t>キュウトウ</t>
    </rPh>
    <rPh sb="2" eb="4">
      <t>キキ</t>
    </rPh>
    <phoneticPr fontId="1"/>
  </si>
  <si>
    <t>様式5-2</t>
    <rPh sb="0" eb="2">
      <t>ヨウシキ</t>
    </rPh>
    <phoneticPr fontId="1"/>
  </si>
  <si>
    <t>昇降機</t>
    <rPh sb="0" eb="3">
      <t>ショウコウキ</t>
    </rPh>
    <phoneticPr fontId="1"/>
  </si>
  <si>
    <t>様式6</t>
    <rPh sb="0" eb="2">
      <t>ヨウシキ</t>
    </rPh>
    <phoneticPr fontId="1"/>
  </si>
  <si>
    <t>様式7-1</t>
    <rPh sb="0" eb="2">
      <t>ヨウシキ</t>
    </rPh>
    <phoneticPr fontId="1"/>
  </si>
  <si>
    <t>様式7-2</t>
    <rPh sb="0" eb="2">
      <t>ヨウシキ</t>
    </rPh>
    <phoneticPr fontId="1"/>
  </si>
  <si>
    <t>-</t>
  </si>
  <si>
    <t>-</t>
    <phoneticPr fontId="1"/>
  </si>
  <si>
    <t>基準値</t>
    <rPh sb="0" eb="2">
      <t>キジュン</t>
    </rPh>
    <rPh sb="2" eb="3">
      <t>チ</t>
    </rPh>
    <phoneticPr fontId="1"/>
  </si>
  <si>
    <t>【算定プログラム結果】
※設計、誘導基準一次エネルギー消費量の数値は小数点第二位を切り上げた数値を入力して下さい。</t>
    <rPh sb="1" eb="3">
      <t>サンテイ</t>
    </rPh>
    <rPh sb="8" eb="10">
      <t>ケッカ</t>
    </rPh>
    <rPh sb="13" eb="15">
      <t>セッケイ</t>
    </rPh>
    <rPh sb="16" eb="18">
      <t>ユウドウ</t>
    </rPh>
    <rPh sb="18" eb="20">
      <t>キジュン</t>
    </rPh>
    <phoneticPr fontId="1"/>
  </si>
  <si>
    <t>BEI</t>
    <phoneticPr fontId="1"/>
  </si>
  <si>
    <t>設計値
【GL/年】</t>
    <rPh sb="0" eb="2">
      <t>セッケイ</t>
    </rPh>
    <rPh sb="2" eb="3">
      <t>チ</t>
    </rPh>
    <phoneticPr fontId="1"/>
  </si>
  <si>
    <t>基準値
【GL/年】</t>
    <rPh sb="0" eb="3">
      <t>キジュンチ</t>
    </rPh>
    <phoneticPr fontId="1"/>
  </si>
  <si>
    <t>基準値
【GL/年】</t>
    <rPh sb="0" eb="2">
      <t>キジュン</t>
    </rPh>
    <rPh sb="2" eb="3">
      <t>チ</t>
    </rPh>
    <phoneticPr fontId="1"/>
  </si>
  <si>
    <t>住宅計算方
法に係る事
項</t>
    <phoneticPr fontId="1"/>
  </si>
  <si>
    <t>住宅仕様基
準に係る事
項</t>
    <rPh sb="0" eb="2">
      <t>ジュウタク</t>
    </rPh>
    <rPh sb="2" eb="4">
      <t>シヨウ</t>
    </rPh>
    <rPh sb="4" eb="5">
      <t>モト</t>
    </rPh>
    <rPh sb="6" eb="7">
      <t>ジュン</t>
    </rPh>
    <rPh sb="8" eb="9">
      <t>カカ</t>
    </rPh>
    <rPh sb="10" eb="11">
      <t>コト</t>
    </rPh>
    <rPh sb="12" eb="13">
      <t>コウ</t>
    </rPh>
    <phoneticPr fontId="1"/>
  </si>
  <si>
    <t>躯体の断熱性能等</t>
    <phoneticPr fontId="1"/>
  </si>
  <si>
    <t>開口部の断熱性能等</t>
    <phoneticPr fontId="1"/>
  </si>
  <si>
    <t>認定事項※</t>
    <rPh sb="0" eb="2">
      <t>ニンテイ</t>
    </rPh>
    <rPh sb="2" eb="4">
      <t>ジコウ</t>
    </rPh>
    <phoneticPr fontId="1"/>
  </si>
  <si>
    <t>躯体の
外皮性能等</t>
    <phoneticPr fontId="1"/>
  </si>
  <si>
    <t>設計者氏名　　　　※</t>
    <rPh sb="3" eb="5">
      <t>シメイ</t>
    </rPh>
    <phoneticPr fontId="1"/>
  </si>
  <si>
    <t>審査員氏名　　　　　　　　　</t>
    <rPh sb="0" eb="3">
      <t>シンサイン</t>
    </rPh>
    <rPh sb="3" eb="5">
      <t>シメイ</t>
    </rPh>
    <phoneticPr fontId="1"/>
  </si>
  <si>
    <t>【W/㎡K】</t>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</si>
  <si>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</si>
  <si>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</si>
  <si>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開口部比率の区分</t>
    <phoneticPr fontId="1"/>
  </si>
  <si>
    <t>（い）</t>
    <phoneticPr fontId="1"/>
  </si>
  <si>
    <t>（ろ）</t>
    <phoneticPr fontId="1"/>
  </si>
  <si>
    <t>（は）</t>
    <phoneticPr fontId="1"/>
  </si>
  <si>
    <t>（に）</t>
    <phoneticPr fontId="1"/>
  </si>
  <si>
    <t>仕上表</t>
    <rPh sb="0" eb="2">
      <t>シア</t>
    </rPh>
    <rPh sb="2" eb="3">
      <t>ヒョウ</t>
    </rPh>
    <phoneticPr fontId="1"/>
  </si>
  <si>
    <t>建具表</t>
    <rPh sb="0" eb="2">
      <t>タテグ</t>
    </rPh>
    <rPh sb="2" eb="3">
      <t>ヒョウ</t>
    </rPh>
    <phoneticPr fontId="1"/>
  </si>
  <si>
    <t>仕様書</t>
    <rPh sb="0" eb="3">
      <t>シヨウショ</t>
    </rPh>
    <phoneticPr fontId="1"/>
  </si>
  <si>
    <t>□適</t>
    <rPh sb="1" eb="2">
      <t>テキ</t>
    </rPh>
    <phoneticPr fontId="1"/>
  </si>
  <si>
    <t>別添②による</t>
    <rPh sb="0" eb="2">
      <t>ベッテン</t>
    </rPh>
    <phoneticPr fontId="1"/>
  </si>
  <si>
    <t>別添②による</t>
    <rPh sb="0" eb="2">
      <t>ベッテン</t>
    </rPh>
    <phoneticPr fontId="1"/>
  </si>
  <si>
    <t>床面積の合計</t>
    <phoneticPr fontId="1"/>
  </si>
  <si>
    <t>主居室の面積</t>
    <phoneticPr fontId="1"/>
  </si>
  <si>
    <t>その他の居室の面積</t>
    <phoneticPr fontId="1"/>
  </si>
  <si>
    <t>（</t>
    <phoneticPr fontId="1"/>
  </si>
  <si>
    <t>一次ｴﾈﾙｷﾞｰ消費量計算結果による</t>
    <phoneticPr fontId="1"/>
  </si>
  <si>
    <t>断熱性能等</t>
    <phoneticPr fontId="1"/>
  </si>
  <si>
    <t>冷房方式</t>
    <rPh sb="0" eb="2">
      <t>レイボウ</t>
    </rPh>
    <rPh sb="2" eb="4">
      <t>ホウシキ</t>
    </rPh>
    <phoneticPr fontId="1"/>
  </si>
  <si>
    <t>暖房方式</t>
    <rPh sb="0" eb="2">
      <t>ダンボウ</t>
    </rPh>
    <rPh sb="2" eb="4">
      <t>ホウシキ</t>
    </rPh>
    <phoneticPr fontId="1"/>
  </si>
  <si>
    <t>熱交換型換気</t>
    <rPh sb="3" eb="4">
      <t>カタ</t>
    </rPh>
    <rPh sb="4" eb="6">
      <t>カンキ</t>
    </rPh>
    <phoneticPr fontId="1"/>
  </si>
  <si>
    <t>一次エネルギー消費量</t>
    <rPh sb="7" eb="10">
      <t>ショウヒリョウ</t>
    </rPh>
    <phoneticPr fontId="1"/>
  </si>
  <si>
    <t>浴槽について</t>
    <phoneticPr fontId="1"/>
  </si>
  <si>
    <t>太陽熱給湯装置</t>
    <phoneticPr fontId="1"/>
  </si>
  <si>
    <t>□適</t>
    <phoneticPr fontId="1"/>
  </si>
  <si>
    <t>□適</t>
    <phoneticPr fontId="1"/>
  </si>
  <si>
    <t>仕上表</t>
    <phoneticPr fontId="1"/>
  </si>
  <si>
    <t>仕様書</t>
    <phoneticPr fontId="1"/>
  </si>
  <si>
    <t>平面図</t>
    <rPh sb="0" eb="3">
      <t>ヘイメンズ</t>
    </rPh>
    <phoneticPr fontId="1"/>
  </si>
  <si>
    <t>求積図</t>
    <rPh sb="0" eb="1">
      <t>モト</t>
    </rPh>
    <rPh sb="1" eb="2">
      <t>セキ</t>
    </rPh>
    <rPh sb="2" eb="3">
      <t>ズ</t>
    </rPh>
    <phoneticPr fontId="1"/>
  </si>
  <si>
    <t>設備図</t>
    <rPh sb="0" eb="2">
      <t>セツビ</t>
    </rPh>
    <rPh sb="2" eb="3">
      <t>ズ</t>
    </rPh>
    <phoneticPr fontId="1"/>
  </si>
  <si>
    <t>照明設備</t>
    <rPh sb="0" eb="2">
      <t>ショウメイ</t>
    </rPh>
    <rPh sb="2" eb="4">
      <t>セツビ</t>
    </rPh>
    <phoneticPr fontId="1"/>
  </si>
  <si>
    <t>太陽光発電設備の
採用</t>
    <rPh sb="0" eb="2">
      <t>タイヨウ</t>
    </rPh>
    <rPh sb="2" eb="3">
      <t>ヒカリ</t>
    </rPh>
    <rPh sb="3" eb="5">
      <t>ハツデン</t>
    </rPh>
    <rPh sb="5" eb="7">
      <t>セツビ</t>
    </rPh>
    <rPh sb="9" eb="11">
      <t>サイヨウ</t>
    </rPh>
    <phoneticPr fontId="1"/>
  </si>
  <si>
    <t>コージェネレーションの種類</t>
    <rPh sb="11" eb="13">
      <t>シュルイ</t>
    </rPh>
    <phoneticPr fontId="1"/>
  </si>
  <si>
    <t>コージェネレーション</t>
    <phoneticPr fontId="1"/>
  </si>
  <si>
    <t>□適</t>
    <rPh sb="1" eb="2">
      <t>テキ</t>
    </rPh>
    <phoneticPr fontId="1"/>
  </si>
  <si>
    <t>一次エネルギー消費量
設備機器に係る概要</t>
    <rPh sb="7" eb="10">
      <t>ショウヒリョウ</t>
    </rPh>
    <rPh sb="12" eb="14">
      <t>セツビ</t>
    </rPh>
    <rPh sb="14" eb="16">
      <t>キキ</t>
    </rPh>
    <rPh sb="17" eb="18">
      <t>カカ</t>
    </rPh>
    <rPh sb="19" eb="21">
      <t>ガイヨウ</t>
    </rPh>
    <phoneticPr fontId="1"/>
  </si>
  <si>
    <t>一次エネルギー消費量
設備機器に係る概要</t>
    <rPh sb="0" eb="2">
      <t>イチジ</t>
    </rPh>
    <rPh sb="7" eb="10">
      <t>ショウヒリョウ</t>
    </rPh>
    <phoneticPr fontId="1"/>
  </si>
  <si>
    <t>住宅仕様基準に係る事項</t>
    <phoneticPr fontId="1"/>
  </si>
  <si>
    <t>設備ごとの仕様基準による</t>
    <phoneticPr fontId="1"/>
  </si>
  <si>
    <t>□適</t>
    <phoneticPr fontId="1"/>
  </si>
  <si>
    <t>＜住戸用＞</t>
    <rPh sb="1" eb="3">
      <t>ジュウコ</t>
    </rPh>
    <rPh sb="3" eb="4">
      <t>ヨウ</t>
    </rPh>
    <phoneticPr fontId="1"/>
  </si>
  <si>
    <t>設計内容説明書　　＜共同住宅等　共用部用＞</t>
    <rPh sb="0" eb="2">
      <t>セッケイ</t>
    </rPh>
    <rPh sb="2" eb="4">
      <t>ナイヨウ</t>
    </rPh>
    <rPh sb="4" eb="7">
      <t>セツメイショ</t>
    </rPh>
    <rPh sb="10" eb="12">
      <t>キョウドウ</t>
    </rPh>
    <rPh sb="12" eb="14">
      <t>ジュウタク</t>
    </rPh>
    <rPh sb="14" eb="15">
      <t>トウ</t>
    </rPh>
    <rPh sb="16" eb="18">
      <t>キョウヨウ</t>
    </rPh>
    <rPh sb="18" eb="19">
      <t>ブ</t>
    </rPh>
    <rPh sb="19" eb="20">
      <t>ヨウ</t>
    </rPh>
    <phoneticPr fontId="1"/>
  </si>
  <si>
    <t>＜共用部＞</t>
    <rPh sb="1" eb="3">
      <t>キョウヨウ</t>
    </rPh>
    <rPh sb="3" eb="4">
      <t>ブ</t>
    </rPh>
    <phoneticPr fontId="1"/>
  </si>
  <si>
    <t>共通条件</t>
    <rPh sb="0" eb="2">
      <t>キョウツウ</t>
    </rPh>
    <rPh sb="2" eb="4">
      <t>ジョウケン</t>
    </rPh>
    <phoneticPr fontId="1"/>
  </si>
  <si>
    <t>室仕様</t>
    <rPh sb="0" eb="1">
      <t>シツ</t>
    </rPh>
    <rPh sb="1" eb="3">
      <t>シヨウ</t>
    </rPh>
    <phoneticPr fontId="1"/>
  </si>
  <si>
    <t>様式1</t>
    <rPh sb="0" eb="2">
      <t>ヨウシキ</t>
    </rPh>
    <phoneticPr fontId="1"/>
  </si>
  <si>
    <t>太陽光発電</t>
    <rPh sb="0" eb="3">
      <t>タイヨウコウ</t>
    </rPh>
    <rPh sb="3" eb="5">
      <t>ハツデン</t>
    </rPh>
    <phoneticPr fontId="1"/>
  </si>
  <si>
    <t>効率化設備</t>
    <rPh sb="0" eb="3">
      <t>コウリツカ</t>
    </rPh>
    <rPh sb="3" eb="5">
      <t>セツビ</t>
    </rPh>
    <phoneticPr fontId="1"/>
  </si>
  <si>
    <t>外皮平均熱貫流率UA</t>
    <phoneticPr fontId="1"/>
  </si>
  <si>
    <t>【建築物の名称】</t>
    <phoneticPr fontId="13"/>
  </si>
  <si>
    <t>本ツールでは法36条申請に必要な「申請書」と「設計内容説説明書」等が作成できます。</t>
    <rPh sb="0" eb="1">
      <t>ホン</t>
    </rPh>
    <rPh sb="6" eb="7">
      <t>ホウ</t>
    </rPh>
    <rPh sb="9" eb="10">
      <t>ジョウ</t>
    </rPh>
    <rPh sb="10" eb="12">
      <t>シンセイ</t>
    </rPh>
    <rPh sb="13" eb="15">
      <t>ヒツヨウ</t>
    </rPh>
    <rPh sb="17" eb="20">
      <t>シンセイショ</t>
    </rPh>
    <rPh sb="23" eb="25">
      <t>セッケイ</t>
    </rPh>
    <rPh sb="25" eb="27">
      <t>ナイヨウ</t>
    </rPh>
    <rPh sb="27" eb="28">
      <t>セツ</t>
    </rPh>
    <rPh sb="28" eb="31">
      <t>セツメイショ</t>
    </rPh>
    <rPh sb="32" eb="33">
      <t>トウ</t>
    </rPh>
    <rPh sb="34" eb="36">
      <t>サクセイ</t>
    </rPh>
    <phoneticPr fontId="13"/>
  </si>
  <si>
    <t>平成28年4月1日以降に法36条認定表示の技術的審査を申請する建築物に限り、本ツールを</t>
    <rPh sb="0" eb="2">
      <t>ヘイセイ</t>
    </rPh>
    <rPh sb="4" eb="5">
      <t>ネン</t>
    </rPh>
    <rPh sb="6" eb="7">
      <t>ガツ</t>
    </rPh>
    <rPh sb="8" eb="11">
      <t>ニチイコウ</t>
    </rPh>
    <rPh sb="12" eb="13">
      <t>ホウ</t>
    </rPh>
    <rPh sb="15" eb="16">
      <t>ジョウ</t>
    </rPh>
    <rPh sb="16" eb="18">
      <t>ニンテイ</t>
    </rPh>
    <rPh sb="18" eb="20">
      <t>ヒョウジ</t>
    </rPh>
    <rPh sb="21" eb="24">
      <t>ギジュツテキ</t>
    </rPh>
    <rPh sb="24" eb="26">
      <t>シンサ</t>
    </rPh>
    <rPh sb="27" eb="29">
      <t>シンセイ</t>
    </rPh>
    <rPh sb="31" eb="33">
      <t>ケンチク</t>
    </rPh>
    <rPh sb="33" eb="34">
      <t>ブツ</t>
    </rPh>
    <rPh sb="35" eb="36">
      <t>カギ</t>
    </rPh>
    <rPh sb="38" eb="39">
      <t>ホン</t>
    </rPh>
    <phoneticPr fontId="13"/>
  </si>
  <si>
    <t>※第36条については当機関はH28年4月以降に新築された住宅（共同住宅の共用部を含む）を対象とする</t>
    <rPh sb="17" eb="18">
      <t>ネン</t>
    </rPh>
    <rPh sb="19" eb="22">
      <t>ガツイコウ</t>
    </rPh>
    <rPh sb="23" eb="25">
      <t>シンチク</t>
    </rPh>
    <rPh sb="28" eb="30">
      <t>ジュウタク</t>
    </rPh>
    <rPh sb="31" eb="33">
      <t>キョウドウ</t>
    </rPh>
    <rPh sb="33" eb="35">
      <t>ジュウタク</t>
    </rPh>
    <rPh sb="36" eb="38">
      <t>キョウヨウ</t>
    </rPh>
    <rPh sb="38" eb="39">
      <t>ブ</t>
    </rPh>
    <rPh sb="40" eb="41">
      <t>フク</t>
    </rPh>
    <rPh sb="44" eb="46">
      <t>タイショウ</t>
    </rPh>
    <phoneticPr fontId="1"/>
  </si>
  <si>
    <t>（住戸用）</t>
    <rPh sb="1" eb="3">
      <t>ジュウコ</t>
    </rPh>
    <rPh sb="3" eb="4">
      <t>ヨウ</t>
    </rPh>
    <phoneticPr fontId="1"/>
  </si>
  <si>
    <t>（共用部分）</t>
    <rPh sb="1" eb="3">
      <t>キョウヨウ</t>
    </rPh>
    <rPh sb="3" eb="5">
      <t>ブブン</t>
    </rPh>
    <phoneticPr fontId="1"/>
  </si>
  <si>
    <t>○</t>
    <phoneticPr fontId="1"/>
  </si>
  <si>
    <t>×</t>
    <phoneticPr fontId="1"/>
  </si>
  <si>
    <t>法36条</t>
    <rPh sb="0" eb="1">
      <t>ホウ</t>
    </rPh>
    <rPh sb="3" eb="4">
      <t>ジョウ</t>
    </rPh>
    <phoneticPr fontId="13"/>
  </si>
  <si>
    <t>九州住宅保証㈱　建築物エネルギー消費性能に係る技術的審査　サービス申込書</t>
    <rPh sb="0" eb="2">
      <t>キュウシュウ</t>
    </rPh>
    <rPh sb="2" eb="4">
      <t>ジュウタク</t>
    </rPh>
    <rPh sb="4" eb="6">
      <t>ホショウ</t>
    </rPh>
    <rPh sb="8" eb="10">
      <t>ケンチク</t>
    </rPh>
    <rPh sb="10" eb="11">
      <t>ブツ</t>
    </rPh>
    <rPh sb="16" eb="18">
      <t>ショウヒ</t>
    </rPh>
    <rPh sb="18" eb="20">
      <t>セイノウ</t>
    </rPh>
    <rPh sb="21" eb="22">
      <t>カカ</t>
    </rPh>
    <rPh sb="23" eb="26">
      <t>ギジュツテキ</t>
    </rPh>
    <rPh sb="26" eb="28">
      <t>シンサ</t>
    </rPh>
    <rPh sb="33" eb="35">
      <t>モウシコミ</t>
    </rPh>
    <rPh sb="35" eb="36">
      <t>ショ</t>
    </rPh>
    <phoneticPr fontId="13"/>
  </si>
  <si>
    <t>建築物エネルギー消費性能に係る技術的審査</t>
    <rPh sb="0" eb="2">
      <t>ケンチク</t>
    </rPh>
    <rPh sb="2" eb="3">
      <t>ブツ</t>
    </rPh>
    <rPh sb="8" eb="10">
      <t>ショウヒ</t>
    </rPh>
    <rPh sb="10" eb="12">
      <t>セイノウ</t>
    </rPh>
    <rPh sb="13" eb="14">
      <t>カカ</t>
    </rPh>
    <rPh sb="15" eb="18">
      <t>ギジュツテキ</t>
    </rPh>
    <rPh sb="18" eb="20">
      <t>シンサ</t>
    </rPh>
    <phoneticPr fontId="13"/>
  </si>
  <si>
    <t>建築物のエネルギー消費性能に係る技術的審査依頼書</t>
    <rPh sb="0" eb="2">
      <t>ケンチク</t>
    </rPh>
    <rPh sb="2" eb="3">
      <t>ブツ</t>
    </rPh>
    <rPh sb="9" eb="11">
      <t>ショウヒ</t>
    </rPh>
    <rPh sb="11" eb="13">
      <t>セイノウ</t>
    </rPh>
    <rPh sb="14" eb="15">
      <t>カカ</t>
    </rPh>
    <rPh sb="16" eb="19">
      <t>ギジュツテキ</t>
    </rPh>
    <rPh sb="19" eb="21">
      <t>シンサ</t>
    </rPh>
    <rPh sb="21" eb="24">
      <t>イライショ</t>
    </rPh>
    <phoneticPr fontId="13"/>
  </si>
  <si>
    <t>別記様式7号</t>
    <phoneticPr fontId="13"/>
  </si>
  <si>
    <t>法第３６条第１項第１号関係</t>
    <phoneticPr fontId="13"/>
  </si>
  <si>
    <t>外壁、窓等を通じての熱の損失の防止に関する事項</t>
    <phoneticPr fontId="13"/>
  </si>
  <si>
    <t>建築物のエネルギー消費性能に係る技術的審査依頼書（複数依頼者）</t>
    <rPh sb="25" eb="27">
      <t>フクスウ</t>
    </rPh>
    <rPh sb="27" eb="29">
      <t>イライ</t>
    </rPh>
    <rPh sb="29" eb="30">
      <t>シャ</t>
    </rPh>
    <phoneticPr fontId="13"/>
  </si>
  <si>
    <t>建築物のエネルギー消費性能の向上に関する法律第30条又は第36条に基づく認定に係る技術的審査業務規程第12条による技術的審査の依頼業務に関する手続き、提出図書の作成、訂正及び審査機関から交付される文書の受領</t>
    <rPh sb="22" eb="23">
      <t>ダイ</t>
    </rPh>
    <rPh sb="25" eb="26">
      <t>ジョウ</t>
    </rPh>
    <rPh sb="26" eb="27">
      <t>マタ</t>
    </rPh>
    <rPh sb="28" eb="29">
      <t>ダイ</t>
    </rPh>
    <rPh sb="31" eb="32">
      <t>ジョウ</t>
    </rPh>
    <rPh sb="33" eb="34">
      <t>モト</t>
    </rPh>
    <rPh sb="36" eb="38">
      <t>ニンテイ</t>
    </rPh>
    <rPh sb="87" eb="89">
      <t>シンサ</t>
    </rPh>
    <rPh sb="89" eb="91">
      <t>キカン</t>
    </rPh>
    <phoneticPr fontId="13"/>
  </si>
  <si>
    <t>基準値
【GL/年】</t>
    <rPh sb="0" eb="2">
      <t>キジュン</t>
    </rPh>
    <rPh sb="8" eb="9">
      <t>ネン</t>
    </rPh>
    <phoneticPr fontId="1"/>
  </si>
  <si>
    <t>認定表示</t>
    <rPh sb="0" eb="2">
      <t>ニンテイ</t>
    </rPh>
    <rPh sb="2" eb="4">
      <t>ヒョウジ</t>
    </rPh>
    <phoneticPr fontId="1"/>
  </si>
  <si>
    <t>建築物エネルギー消費性能　設計内容説明書</t>
    <rPh sb="0" eb="2">
      <t>ケンチク</t>
    </rPh>
    <rPh sb="2" eb="3">
      <t>ブツ</t>
    </rPh>
    <rPh sb="8" eb="10">
      <t>ショウヒ</t>
    </rPh>
    <rPh sb="10" eb="12">
      <t>セイノウ</t>
    </rPh>
    <rPh sb="13" eb="15">
      <t>セッケイ</t>
    </rPh>
    <rPh sb="15" eb="17">
      <t>ナイヨウ</t>
    </rPh>
    <rPh sb="17" eb="20">
      <t>セツメイショ</t>
    </rPh>
    <phoneticPr fontId="1"/>
  </si>
  <si>
    <t>認定表示</t>
    <rPh sb="2" eb="4">
      <t>ヒョウジ</t>
    </rPh>
    <phoneticPr fontId="1"/>
  </si>
  <si>
    <t>建築物の竣工日</t>
    <rPh sb="0" eb="2">
      <t>ケンチク</t>
    </rPh>
    <rPh sb="2" eb="3">
      <t>ブツ</t>
    </rPh>
    <rPh sb="4" eb="6">
      <t>シュンコウ</t>
    </rPh>
    <rPh sb="6" eb="7">
      <t>ビ</t>
    </rPh>
    <phoneticPr fontId="13"/>
  </si>
  <si>
    <t>建築物のエネルギー消費性能の向上に関する法律第３０条又は第３６条に基づく認定に係る技術的審査業務規程に基づき、建築物のエネルギー消費性能の向上に関する法律第３６条第１項に定める認定表示に係る認定基準への適合性について、下記の建築物の技術的審査を依頼します。この依頼書及び添付図書に記載の事項は、事実に相違ありません。</t>
    <rPh sb="22" eb="23">
      <t>ダイ</t>
    </rPh>
    <rPh sb="25" eb="26">
      <t>ジョウ</t>
    </rPh>
    <rPh sb="26" eb="27">
      <t>マタ</t>
    </rPh>
    <phoneticPr fontId="13"/>
  </si>
  <si>
    <t>建築物の工事完了日</t>
    <rPh sb="0" eb="2">
      <t>ケンチク</t>
    </rPh>
    <rPh sb="2" eb="3">
      <t>ブツ</t>
    </rPh>
    <rPh sb="4" eb="6">
      <t>コウジ</t>
    </rPh>
    <rPh sb="6" eb="8">
      <t>カンリョウ</t>
    </rPh>
    <rPh sb="8" eb="9">
      <t>ビ</t>
    </rPh>
    <phoneticPr fontId="13"/>
  </si>
  <si>
    <t>（2015　建築物省エネ法に係る性能向上計画認定、認定表示制度の申請実務講習会　Q&amp;A）</t>
    <rPh sb="6" eb="8">
      <t>ケンチク</t>
    </rPh>
    <rPh sb="8" eb="9">
      <t>ブツ</t>
    </rPh>
    <rPh sb="9" eb="10">
      <t>ショウ</t>
    </rPh>
    <rPh sb="12" eb="13">
      <t>ホウ</t>
    </rPh>
    <rPh sb="14" eb="15">
      <t>カカ</t>
    </rPh>
    <rPh sb="16" eb="18">
      <t>セイノウ</t>
    </rPh>
    <rPh sb="18" eb="20">
      <t>コウジョウ</t>
    </rPh>
    <rPh sb="20" eb="22">
      <t>ケイカク</t>
    </rPh>
    <rPh sb="22" eb="24">
      <t>ニンテイ</t>
    </rPh>
    <rPh sb="25" eb="27">
      <t>ニンテイ</t>
    </rPh>
    <rPh sb="27" eb="29">
      <t>ヒョウジ</t>
    </rPh>
    <rPh sb="29" eb="31">
      <t>セイド</t>
    </rPh>
    <rPh sb="32" eb="34">
      <t>シンセイ</t>
    </rPh>
    <rPh sb="34" eb="36">
      <t>ジツム</t>
    </rPh>
    <rPh sb="36" eb="38">
      <t>コウシュウ</t>
    </rPh>
    <rPh sb="38" eb="39">
      <t>カイ</t>
    </rPh>
    <phoneticPr fontId="1"/>
  </si>
  <si>
    <t>※外皮基準については、各住戸毎に基準適合していること</t>
    <rPh sb="1" eb="3">
      <t>ガイヒ</t>
    </rPh>
    <rPh sb="3" eb="5">
      <t>キジュン</t>
    </rPh>
    <rPh sb="11" eb="12">
      <t>カク</t>
    </rPh>
    <rPh sb="12" eb="14">
      <t>ジュウコ</t>
    </rPh>
    <rPh sb="14" eb="15">
      <t>マイ</t>
    </rPh>
    <rPh sb="16" eb="18">
      <t>キジュン</t>
    </rPh>
    <rPh sb="18" eb="20">
      <t>テキゴウ</t>
    </rPh>
    <phoneticPr fontId="1"/>
  </si>
  <si>
    <t>※一次エネルギー消費量基準については、建物全体で基準に適合していること</t>
    <rPh sb="1" eb="3">
      <t>イチジ</t>
    </rPh>
    <rPh sb="8" eb="11">
      <t>ショウヒリョウ</t>
    </rPh>
    <rPh sb="11" eb="13">
      <t>キジュン</t>
    </rPh>
    <rPh sb="19" eb="21">
      <t>タテモノ</t>
    </rPh>
    <rPh sb="21" eb="23">
      <t>ゼンタイ</t>
    </rPh>
    <rPh sb="24" eb="26">
      <t>キジュン</t>
    </rPh>
    <rPh sb="27" eb="29">
      <t>テキゴウ</t>
    </rPh>
    <phoneticPr fontId="1"/>
  </si>
  <si>
    <r>
      <t>冷房期の平均日射熱取得率η</t>
    </r>
    <r>
      <rPr>
        <sz val="6"/>
        <color theme="1"/>
        <rFont val="ＭＳ Ｐ明朝"/>
        <family val="1"/>
        <charset val="128"/>
      </rPr>
      <t>AC</t>
    </r>
    <rPh sb="0" eb="2">
      <t>レイボウ</t>
    </rPh>
    <rPh sb="2" eb="3">
      <t>キ</t>
    </rPh>
    <phoneticPr fontId="1"/>
  </si>
  <si>
    <t>令和〇</t>
    <rPh sb="0" eb="2">
      <t>レイワ</t>
    </rPh>
    <phoneticPr fontId="13"/>
  </si>
  <si>
    <t>令和〇</t>
    <rPh sb="0" eb="3">
      <t>レイワマル</t>
    </rPh>
    <phoneticPr fontId="13"/>
  </si>
  <si>
    <t>令和</t>
    <rPh sb="0" eb="2">
      <t>レイワ</t>
    </rPh>
    <phoneticPr fontId="13"/>
  </si>
  <si>
    <t>依頼受理者氏名</t>
    <rPh sb="5" eb="7">
      <t>シメイ</t>
    </rPh>
    <phoneticPr fontId="13"/>
  </si>
  <si>
    <t>２．代理者が存しない場合については、代理者の部分は空欄としてください。</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</si>
</sst>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1" formatCode="_ * #,##0_ ;_ * \-#,##0_ ;_ * &quot;-&quot;_ ;_ @_ "/>
    <numFmt numFmtId="176" formatCode="0.0_ "/>
    <numFmt numFmtId="177" formatCode="#,###"/>
    <numFmt numFmtId="178" formatCode="0.00_ "/>
    <numFmt numFmtId="179" formatCode="0.00_);[Red]\(0.00\)"/>
  </numFmts>
  <fonts count="53">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8"/>
      <color theme="1"/>
      <name val="ＭＳ Ｐ明朝"/>
      <family val="1"/>
      <charset val="128"/>
    </font>
    <font>
      <sz val="11"/>
      <color theme="1"/>
      <name val="ＭＳ Ｐ明朝"/>
      <family val="1"/>
      <charset val="128"/>
    </font>
    <font>
      <sz val="8.5"/>
      <color theme="1"/>
      <name val="ＭＳ Ｐ明朝"/>
      <family val="1"/>
      <charset val="128"/>
    </font>
    <font>
      <sz val="7"/>
      <color theme="1"/>
      <name val="ＭＳ Ｐ明朝"/>
      <family val="1"/>
      <charset val="128"/>
    </font>
    <font>
      <vertAlign val="subscript"/>
      <sz val="8"/>
      <color theme="1"/>
      <name val="ＭＳ Ｐ明朝"/>
      <family val="1"/>
      <charset val="128"/>
    </font>
    <font>
      <vertAlign val="superscript"/>
      <sz val="7"/>
      <color theme="1"/>
      <name val="ＭＳ Ｐ明朝"/>
      <family val="1"/>
      <charset val="128"/>
    </font>
    <font>
      <b/>
      <sz val="9"/>
      <color theme="1"/>
      <name val="ＭＳ Ｐ明朝"/>
      <family val="1"/>
      <charset val="128"/>
    </font>
    <font>
      <b/>
      <sz val="12"/>
      <color theme="1"/>
      <name val="ＭＳ Ｐ明朝"/>
      <family val="1"/>
      <charset val="128"/>
    </font>
    <font>
      <sz val="11"/>
      <color theme="1"/>
      <name val="ＭＳ Ｐゴシック"/>
      <family val="3"/>
      <charset val="128"/>
      <scheme val="minor"/>
    </font>
    <font>
      <sz val="10"/>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10"/>
      <name val="ＭＳ 明朝"/>
      <family val="1"/>
      <charset val="128"/>
    </font>
    <font>
      <sz val="12"/>
      <name val="ＭＳ 明朝"/>
      <family val="1"/>
      <charset val="128"/>
    </font>
    <font>
      <b/>
      <sz val="16"/>
      <name val="ＭＳ 明朝"/>
      <family val="1"/>
      <charset val="128"/>
    </font>
    <font>
      <sz val="8"/>
      <name val="ＭＳ 明朝"/>
      <family val="1"/>
      <charset val="128"/>
    </font>
    <font>
      <sz val="11"/>
      <name val="HGPｺﾞｼｯｸM"/>
      <family val="3"/>
      <charset val="128"/>
    </font>
    <font>
      <sz val="10"/>
      <name val="HGPｺﾞｼｯｸM"/>
      <family val="3"/>
      <charset val="128"/>
    </font>
    <font>
      <u/>
      <sz val="10"/>
      <color indexed="12"/>
      <name val="ＭＳ Ｐゴシック"/>
      <family val="3"/>
      <charset val="128"/>
    </font>
    <font>
      <sz val="10"/>
      <color indexed="12"/>
      <name val="ＭＳ Ｐゴシック"/>
      <family val="3"/>
      <charset val="128"/>
    </font>
    <font>
      <sz val="12"/>
      <name val="ＭＳ Ｐゴシック"/>
      <family val="3"/>
      <charset val="128"/>
    </font>
    <font>
      <sz val="8"/>
      <name val="ＭＳ Ｐゴシック"/>
      <family val="3"/>
      <charset val="128"/>
    </font>
    <font>
      <sz val="7"/>
      <name val="ＭＳ Ｐ明朝"/>
      <family val="1"/>
      <charset val="128"/>
    </font>
    <font>
      <b/>
      <sz val="11"/>
      <name val="ＭＳ Ｐゴシック"/>
      <family val="3"/>
      <charset val="128"/>
    </font>
    <font>
      <b/>
      <u/>
      <sz val="9"/>
      <name val="ＭＳ Ｐ明朝"/>
      <family val="1"/>
      <charset val="128"/>
    </font>
    <font>
      <b/>
      <u/>
      <sz val="9"/>
      <name val="ＭＳ Ｐゴシック"/>
      <family val="3"/>
      <charset val="128"/>
    </font>
    <font>
      <u/>
      <sz val="9"/>
      <name val="ＭＳ Ｐゴシック"/>
      <family val="3"/>
      <charset val="128"/>
    </font>
    <font>
      <sz val="12"/>
      <name val="HGPｺﾞｼｯｸM"/>
      <family val="3"/>
      <charset val="128"/>
    </font>
    <font>
      <sz val="8"/>
      <color indexed="10"/>
      <name val="ＭＳ Ｐ明朝"/>
      <family val="1"/>
      <charset val="128"/>
    </font>
    <font>
      <sz val="9"/>
      <name val="HGPｺﾞｼｯｸM"/>
      <family val="3"/>
      <charset val="128"/>
    </font>
    <font>
      <u/>
      <sz val="11"/>
      <name val="ＭＳ Ｐゴシック"/>
      <family val="3"/>
      <charset val="128"/>
    </font>
    <font>
      <b/>
      <sz val="14"/>
      <name val="ＭＳ Ｐゴシック"/>
      <family val="3"/>
      <charset val="128"/>
    </font>
    <font>
      <sz val="24"/>
      <name val="ＭＳ Ｐゴシック"/>
      <family val="3"/>
      <charset val="128"/>
    </font>
    <font>
      <sz val="12"/>
      <color indexed="8"/>
      <name val="ＭＳ Ｐゴシック"/>
      <family val="3"/>
      <charset val="128"/>
    </font>
    <font>
      <b/>
      <sz val="10"/>
      <color indexed="8"/>
      <name val="ＭＳ Ｐゴシック"/>
      <family val="3"/>
      <charset val="128"/>
    </font>
    <font>
      <sz val="10"/>
      <color indexed="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sz val="10"/>
      <color theme="1"/>
      <name val="ＭＳ Ｐ明朝"/>
      <family val="1"/>
      <charset val="128"/>
    </font>
    <font>
      <sz val="8.5"/>
      <color theme="1"/>
      <name val="ＭＳ Ｐゴシック"/>
      <family val="2"/>
      <charset val="128"/>
      <scheme val="minor"/>
    </font>
    <font>
      <i/>
      <sz val="8.5"/>
      <color theme="1"/>
      <name val="ＭＳ Ｐ明朝"/>
      <family val="1"/>
      <charset val="128"/>
    </font>
    <font>
      <b/>
      <sz val="11"/>
      <color theme="1"/>
      <name val="ＭＳ Ｐゴシック"/>
      <family val="3"/>
      <charset val="128"/>
      <scheme val="minor"/>
    </font>
    <font>
      <sz val="6"/>
      <color theme="1"/>
      <name val="ＭＳ Ｐ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theme="1"/>
        <bgColor indexed="64"/>
      </patternFill>
    </fill>
  </fills>
  <borders count="7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indexed="64"/>
      </left>
      <right style="thin">
        <color auto="1"/>
      </right>
      <top/>
      <bottom style="thin">
        <color indexed="64"/>
      </bottom>
      <diagonal style="thin">
        <color auto="1"/>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9">
    <xf numFmtId="0" fontId="0" fillId="0" borderId="0">
      <alignment vertical="center"/>
    </xf>
    <xf numFmtId="0" fontId="12"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alignment vertical="center"/>
    </xf>
    <xf numFmtId="0" fontId="27" fillId="0" borderId="0" applyNumberFormat="0" applyFill="0" applyBorder="0" applyAlignment="0" applyProtection="0">
      <alignment vertical="top"/>
      <protection locked="0"/>
    </xf>
  </cellStyleXfs>
  <cellXfs count="838">
    <xf numFmtId="0" fontId="0" fillId="0" borderId="0" xfId="0">
      <alignmen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Border="1" applyAlignment="1">
      <alignment horizontal="center" vertical="center"/>
    </xf>
    <xf numFmtId="0" fontId="0" fillId="0" borderId="0" xfId="0" applyAlignment="1">
      <alignment horizontal="center" vertical="center"/>
    </xf>
    <xf numFmtId="0" fontId="3" fillId="0" borderId="0"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0" xfId="0" applyFont="1">
      <alignment vertical="center"/>
    </xf>
    <xf numFmtId="0" fontId="6" fillId="0" borderId="0" xfId="0" applyFont="1" applyBorder="1" applyAlignment="1">
      <alignment horizontal="center" vertical="center"/>
    </xf>
    <xf numFmtId="0" fontId="3" fillId="0" borderId="4" xfId="0" applyFont="1" applyBorder="1">
      <alignment vertical="center"/>
    </xf>
    <xf numFmtId="0" fontId="6" fillId="0" borderId="5" xfId="0" applyFont="1" applyBorder="1">
      <alignment vertical="center"/>
    </xf>
    <xf numFmtId="0" fontId="6" fillId="0" borderId="5" xfId="0" applyFont="1" applyBorder="1" applyAlignment="1">
      <alignment horizontal="center" vertical="center"/>
    </xf>
    <xf numFmtId="0" fontId="3" fillId="0" borderId="0" xfId="0" applyFont="1" applyAlignment="1">
      <alignment horizontal="right" vertical="center"/>
    </xf>
    <xf numFmtId="0" fontId="5" fillId="0" borderId="10" xfId="0" applyFont="1" applyBorder="1">
      <alignment vertical="center"/>
    </xf>
    <xf numFmtId="0" fontId="6" fillId="0" borderId="0" xfId="0" applyFont="1" applyAlignment="1">
      <alignment horizontal="left" vertical="center"/>
    </xf>
    <xf numFmtId="0" fontId="6" fillId="0" borderId="0" xfId="0" applyFont="1">
      <alignment vertical="center"/>
    </xf>
    <xf numFmtId="0" fontId="4" fillId="0" borderId="0" xfId="0" applyFont="1">
      <alignment vertical="center"/>
    </xf>
    <xf numFmtId="0" fontId="9" fillId="0" borderId="0" xfId="0" applyFont="1" applyBorder="1" applyAlignment="1">
      <alignment vertical="top"/>
    </xf>
    <xf numFmtId="0" fontId="3" fillId="0" borderId="5" xfId="0" applyFont="1" applyBorder="1" applyAlignment="1">
      <alignment horizontal="left" vertical="center"/>
    </xf>
    <xf numFmtId="179" fontId="6" fillId="0" borderId="5" xfId="0" applyNumberFormat="1" applyFont="1" applyBorder="1" applyAlignment="1">
      <alignment horizontal="center" vertical="center"/>
    </xf>
    <xf numFmtId="179" fontId="3" fillId="0" borderId="0" xfId="0" applyNumberFormat="1" applyFont="1" applyBorder="1">
      <alignment vertical="center"/>
    </xf>
    <xf numFmtId="179" fontId="6" fillId="0" borderId="0" xfId="0" applyNumberFormat="1" applyFont="1" applyBorder="1" applyAlignment="1">
      <alignment horizontal="center" vertical="center"/>
    </xf>
    <xf numFmtId="179" fontId="3" fillId="0" borderId="0" xfId="0" applyNumberFormat="1" applyFont="1" applyBorder="1" applyAlignment="1">
      <alignment horizontal="center" vertical="center"/>
    </xf>
    <xf numFmtId="179" fontId="3" fillId="0" borderId="5" xfId="0" applyNumberFormat="1" applyFont="1" applyBorder="1">
      <alignment vertical="center"/>
    </xf>
    <xf numFmtId="179" fontId="5" fillId="0" borderId="2" xfId="0" applyNumberFormat="1" applyFont="1" applyBorder="1">
      <alignment vertical="center"/>
    </xf>
    <xf numFmtId="179" fontId="5" fillId="0" borderId="0" xfId="0" applyNumberFormat="1" applyFont="1" applyBorder="1">
      <alignment vertical="center"/>
    </xf>
    <xf numFmtId="179" fontId="5" fillId="0" borderId="0" xfId="0" applyNumberFormat="1" applyFont="1">
      <alignment vertical="center"/>
    </xf>
    <xf numFmtId="0" fontId="19" fillId="0" borderId="0" xfId="4" applyFont="1" applyFill="1" applyAlignment="1" applyProtection="1">
      <alignment vertical="center"/>
    </xf>
    <xf numFmtId="0" fontId="20" fillId="0" borderId="0" xfId="4" applyFont="1" applyFill="1" applyAlignment="1" applyProtection="1">
      <alignment vertical="center"/>
    </xf>
    <xf numFmtId="0" fontId="21" fillId="0" borderId="0" xfId="4" applyFont="1" applyFill="1" applyAlignment="1" applyProtection="1">
      <alignment vertical="center"/>
    </xf>
    <xf numFmtId="0" fontId="21" fillId="0" borderId="0" xfId="2" applyNumberFormat="1" applyFont="1" applyFill="1" applyBorder="1" applyAlignment="1" applyProtection="1">
      <alignment vertical="center"/>
    </xf>
    <xf numFmtId="0" fontId="21" fillId="0" borderId="0" xfId="4" applyFont="1" applyFill="1" applyAlignment="1" applyProtection="1">
      <alignment vertical="center" shrinkToFit="1"/>
    </xf>
    <xf numFmtId="0" fontId="21" fillId="0" borderId="0" xfId="4" applyFont="1" applyFill="1" applyAlignment="1" applyProtection="1">
      <alignment vertical="top" shrinkToFit="1"/>
      <protection locked="0"/>
    </xf>
    <xf numFmtId="0" fontId="19" fillId="0" borderId="0" xfId="4" applyFont="1" applyFill="1" applyAlignment="1" applyProtection="1">
      <alignment horizontal="center" vertical="center"/>
    </xf>
    <xf numFmtId="0" fontId="19" fillId="5" borderId="0" xfId="4" applyFont="1" applyFill="1" applyAlignment="1" applyProtection="1">
      <alignment horizontal="center" vertical="center" shrinkToFit="1"/>
      <protection locked="0"/>
    </xf>
    <xf numFmtId="0" fontId="20" fillId="0" borderId="0" xfId="2" applyNumberFormat="1" applyFont="1" applyFill="1" applyBorder="1" applyAlignment="1" applyProtection="1">
      <alignment vertical="center"/>
    </xf>
    <xf numFmtId="0" fontId="20" fillId="0" borderId="0" xfId="2" applyNumberFormat="1" applyFont="1" applyFill="1" applyBorder="1" applyAlignment="1" applyProtection="1">
      <alignment horizontal="left" vertical="center" wrapText="1"/>
    </xf>
    <xf numFmtId="0" fontId="22" fillId="0" borderId="0" xfId="4" applyFont="1" applyFill="1" applyAlignment="1" applyProtection="1">
      <alignment horizontal="center" vertical="center"/>
    </xf>
    <xf numFmtId="0" fontId="21" fillId="0" borderId="0" xfId="2" applyNumberFormat="1" applyFont="1" applyFill="1" applyBorder="1" applyAlignment="1" applyProtection="1">
      <alignment vertical="center" shrinkToFit="1"/>
      <protection locked="0"/>
    </xf>
    <xf numFmtId="0" fontId="22" fillId="0" borderId="0" xfId="4" applyFont="1" applyFill="1" applyAlignment="1" applyProtection="1">
      <alignment horizontal="left" vertical="center"/>
    </xf>
    <xf numFmtId="0" fontId="19" fillId="0" borderId="0" xfId="4" applyFont="1" applyFill="1" applyAlignment="1" applyProtection="1">
      <alignment horizontal="right" vertical="center"/>
    </xf>
    <xf numFmtId="0" fontId="19" fillId="0" borderId="0" xfId="2" applyNumberFormat="1" applyFont="1" applyFill="1" applyBorder="1" applyAlignment="1" applyProtection="1">
      <alignment vertical="center"/>
    </xf>
    <xf numFmtId="0" fontId="19" fillId="0" borderId="0" xfId="3" applyFont="1" applyFill="1" applyAlignment="1" applyProtection="1">
      <alignment vertical="center"/>
    </xf>
    <xf numFmtId="0" fontId="20" fillId="0" borderId="0" xfId="3" applyFont="1" applyFill="1" applyAlignment="1" applyProtection="1">
      <alignment vertical="center"/>
    </xf>
    <xf numFmtId="0" fontId="21" fillId="0" borderId="0" xfId="3" applyFont="1" applyFill="1" applyAlignment="1" applyProtection="1">
      <alignment vertical="center"/>
    </xf>
    <xf numFmtId="0" fontId="20" fillId="0" borderId="0" xfId="3" applyFont="1" applyFill="1" applyBorder="1" applyAlignment="1" applyProtection="1">
      <alignment vertical="center"/>
    </xf>
    <xf numFmtId="0" fontId="21" fillId="0" borderId="0" xfId="3" applyFont="1" applyFill="1" applyBorder="1" applyAlignment="1" applyProtection="1">
      <alignment vertical="center"/>
    </xf>
    <xf numFmtId="0" fontId="19" fillId="0" borderId="0" xfId="3" applyFont="1" applyFill="1" applyBorder="1" applyAlignment="1" applyProtection="1">
      <alignment vertical="center"/>
    </xf>
    <xf numFmtId="0" fontId="21" fillId="0" borderId="0" xfId="3" applyFont="1" applyFill="1" applyBorder="1" applyAlignment="1" applyProtection="1">
      <alignment vertical="center" shrinkToFit="1"/>
    </xf>
    <xf numFmtId="0" fontId="24" fillId="0" borderId="0" xfId="3" applyFont="1" applyFill="1" applyBorder="1" applyAlignment="1" applyProtection="1">
      <alignment vertical="center" shrinkToFit="1"/>
    </xf>
    <xf numFmtId="0" fontId="24" fillId="0" borderId="0" xfId="3" applyFont="1" applyFill="1" applyBorder="1" applyAlignment="1" applyProtection="1">
      <alignment vertical="center"/>
    </xf>
    <xf numFmtId="0" fontId="19" fillId="0" borderId="5" xfId="3" applyFont="1" applyFill="1" applyBorder="1" applyAlignment="1" applyProtection="1">
      <alignment vertical="center"/>
    </xf>
    <xf numFmtId="0" fontId="21" fillId="0" borderId="5" xfId="3" applyFont="1" applyFill="1" applyBorder="1" applyAlignment="1" applyProtection="1">
      <alignment vertical="center" shrinkToFit="1"/>
      <protection locked="0"/>
    </xf>
    <xf numFmtId="0" fontId="21" fillId="0" borderId="5" xfId="3" applyFont="1" applyFill="1" applyBorder="1" applyAlignment="1" applyProtection="1">
      <alignment vertical="center"/>
    </xf>
    <xf numFmtId="0" fontId="20" fillId="0" borderId="5" xfId="3" applyFont="1" applyFill="1" applyBorder="1" applyAlignment="1" applyProtection="1">
      <alignment vertical="center"/>
    </xf>
    <xf numFmtId="0" fontId="21" fillId="0" borderId="0" xfId="3" applyFont="1" applyFill="1" applyBorder="1" applyAlignment="1" applyProtection="1">
      <alignment vertical="center" shrinkToFit="1"/>
      <protection locked="0"/>
    </xf>
    <xf numFmtId="0" fontId="18" fillId="0" borderId="0" xfId="3" applyFill="1" applyBorder="1" applyAlignment="1">
      <alignment vertical="center" shrinkToFit="1"/>
    </xf>
    <xf numFmtId="0" fontId="20" fillId="0" borderId="2" xfId="3" applyFont="1" applyFill="1" applyBorder="1" applyAlignment="1" applyProtection="1">
      <alignment vertical="center"/>
    </xf>
    <xf numFmtId="0" fontId="22" fillId="0" borderId="0" xfId="3" applyFont="1" applyFill="1" applyAlignment="1" applyProtection="1">
      <alignment horizontal="center" vertical="center"/>
    </xf>
    <xf numFmtId="0" fontId="21" fillId="0" borderId="2" xfId="3" applyFont="1" applyFill="1" applyBorder="1" applyAlignment="1" applyProtection="1">
      <alignment vertical="center"/>
    </xf>
    <xf numFmtId="0" fontId="21" fillId="0" borderId="0" xfId="3" applyFont="1" applyFill="1" applyBorder="1" applyAlignment="1" applyProtection="1">
      <alignment horizontal="left" vertical="center"/>
    </xf>
    <xf numFmtId="0" fontId="20" fillId="0" borderId="6" xfId="3" applyFont="1" applyFill="1" applyBorder="1" applyAlignment="1" applyProtection="1">
      <alignment vertical="center"/>
    </xf>
    <xf numFmtId="0" fontId="21" fillId="0" borderId="4" xfId="3" applyFont="1" applyFill="1" applyBorder="1" applyAlignment="1" applyProtection="1">
      <alignment vertical="center"/>
    </xf>
    <xf numFmtId="0" fontId="20" fillId="0" borderId="8" xfId="3" applyFont="1" applyFill="1" applyBorder="1" applyAlignment="1" applyProtection="1">
      <alignment vertical="center"/>
    </xf>
    <xf numFmtId="0" fontId="21" fillId="0" borderId="7" xfId="3" applyFont="1" applyFill="1" applyBorder="1" applyAlignment="1" applyProtection="1">
      <alignment vertical="center"/>
    </xf>
    <xf numFmtId="0" fontId="21" fillId="0" borderId="7" xfId="3" applyFont="1" applyFill="1" applyBorder="1" applyAlignment="1" applyProtection="1">
      <alignment horizontal="center" vertical="center"/>
    </xf>
    <xf numFmtId="0" fontId="21" fillId="0" borderId="7" xfId="3" applyFont="1" applyFill="1" applyBorder="1" applyAlignment="1" applyProtection="1">
      <alignment horizontal="left" vertical="center"/>
    </xf>
    <xf numFmtId="0" fontId="20" fillId="0" borderId="3" xfId="3" applyFont="1" applyFill="1" applyBorder="1" applyAlignment="1" applyProtection="1">
      <alignment vertical="center"/>
    </xf>
    <xf numFmtId="0" fontId="21" fillId="0" borderId="1" xfId="3" applyFont="1" applyFill="1" applyBorder="1" applyAlignment="1" applyProtection="1">
      <alignment horizontal="left" vertical="center"/>
    </xf>
    <xf numFmtId="0" fontId="21" fillId="0" borderId="0" xfId="3" applyFont="1" applyFill="1" applyAlignment="1" applyProtection="1">
      <alignment horizontal="center" vertical="center"/>
    </xf>
    <xf numFmtId="41" fontId="21" fillId="0" borderId="0" xfId="3" applyNumberFormat="1" applyFont="1" applyFill="1" applyAlignment="1" applyProtection="1">
      <alignment horizontal="center" vertical="center" shrinkToFit="1"/>
    </xf>
    <xf numFmtId="0" fontId="21" fillId="0" borderId="0" xfId="3" applyFont="1" applyFill="1" applyBorder="1" applyAlignment="1" applyProtection="1">
      <alignment horizontal="center" vertical="center" shrinkToFit="1"/>
    </xf>
    <xf numFmtId="0" fontId="21" fillId="0" borderId="0" xfId="3" applyFont="1" applyFill="1" applyAlignment="1" applyProtection="1">
      <alignment vertical="center"/>
      <protection locked="0"/>
    </xf>
    <xf numFmtId="0" fontId="18" fillId="0" borderId="0" xfId="5" applyFont="1" applyFill="1" applyBorder="1" applyAlignment="1" applyProtection="1">
      <alignment vertical="center"/>
      <protection locked="0"/>
    </xf>
    <xf numFmtId="0" fontId="21" fillId="0" borderId="0" xfId="3" applyFont="1" applyFill="1" applyBorder="1" applyAlignment="1" applyProtection="1">
      <alignment vertical="center"/>
      <protection locked="0"/>
    </xf>
    <xf numFmtId="0" fontId="19" fillId="0" borderId="0" xfId="6" applyFont="1" applyFill="1" applyAlignment="1" applyProtection="1">
      <alignment vertical="center"/>
    </xf>
    <xf numFmtId="0" fontId="20" fillId="0" borderId="0" xfId="6" applyFont="1" applyFill="1" applyAlignment="1" applyProtection="1">
      <alignment vertical="center"/>
    </xf>
    <xf numFmtId="0" fontId="21" fillId="0" borderId="0" xfId="6" applyFont="1" applyFill="1" applyBorder="1" applyAlignment="1">
      <alignment vertical="center"/>
    </xf>
    <xf numFmtId="0" fontId="21" fillId="0" borderId="0" xfId="6" applyFont="1" applyFill="1" applyBorder="1" applyAlignment="1" applyProtection="1">
      <alignment vertical="center" shrinkToFit="1"/>
      <protection locked="0"/>
    </xf>
    <xf numFmtId="0" fontId="21" fillId="0" borderId="0" xfId="6" applyFont="1" applyFill="1" applyBorder="1" applyAlignment="1" applyProtection="1">
      <alignment vertical="center"/>
      <protection locked="0"/>
    </xf>
    <xf numFmtId="0" fontId="12" fillId="0" borderId="0" xfId="1" applyFont="1" applyFill="1" applyBorder="1" applyAlignment="1" applyProtection="1">
      <alignment horizontal="center" vertical="center"/>
    </xf>
    <xf numFmtId="0" fontId="21" fillId="0" borderId="0" xfId="6" applyFont="1" applyFill="1" applyBorder="1" applyAlignment="1" applyProtection="1">
      <alignment vertical="center"/>
    </xf>
    <xf numFmtId="0" fontId="21" fillId="0" borderId="0" xfId="6" applyFont="1" applyFill="1" applyAlignment="1" applyProtection="1">
      <alignment vertical="center"/>
    </xf>
    <xf numFmtId="0" fontId="21" fillId="0" borderId="0" xfId="6" applyFont="1" applyFill="1" applyBorder="1" applyAlignment="1" applyProtection="1">
      <alignment horizontal="center" vertical="center"/>
    </xf>
    <xf numFmtId="178" fontId="21" fillId="0" borderId="0" xfId="6" applyNumberFormat="1" applyFont="1" applyFill="1" applyBorder="1" applyAlignment="1" applyProtection="1">
      <alignment vertical="center" shrinkToFit="1"/>
      <protection locked="0"/>
    </xf>
    <xf numFmtId="0" fontId="21" fillId="0" borderId="0" xfId="6" applyFont="1" applyFill="1" applyBorder="1" applyAlignment="1" applyProtection="1">
      <alignment horizontal="right" vertical="center" shrinkToFit="1"/>
      <protection locked="0"/>
    </xf>
    <xf numFmtId="178" fontId="21" fillId="0" borderId="0" xfId="6" applyNumberFormat="1" applyFont="1" applyFill="1" applyBorder="1" applyAlignment="1" applyProtection="1">
      <alignment vertical="center"/>
      <protection locked="0"/>
    </xf>
    <xf numFmtId="0" fontId="21" fillId="0" borderId="0" xfId="1" applyFont="1" applyBorder="1">
      <alignment vertical="center"/>
    </xf>
    <xf numFmtId="0" fontId="12" fillId="6" borderId="0" xfId="1" applyFont="1" applyFill="1" applyBorder="1" applyAlignment="1" applyProtection="1">
      <alignment horizontal="center" vertical="center"/>
      <protection locked="0"/>
    </xf>
    <xf numFmtId="0" fontId="21" fillId="0" borderId="0" xfId="3" applyFont="1" applyFill="1" applyBorder="1" applyAlignment="1" applyProtection="1">
      <alignment horizontal="center" vertical="center"/>
    </xf>
    <xf numFmtId="0" fontId="21" fillId="0" borderId="0" xfId="1" applyFont="1">
      <alignment vertical="center"/>
    </xf>
    <xf numFmtId="0" fontId="21" fillId="0" borderId="0" xfId="3" applyFont="1" applyFill="1" applyAlignment="1" applyProtection="1">
      <alignment horizontal="left" vertical="center" wrapText="1"/>
    </xf>
    <xf numFmtId="0" fontId="24" fillId="0" borderId="0" xfId="3" applyFont="1" applyFill="1" applyAlignment="1" applyProtection="1">
      <alignment vertical="center" shrinkToFit="1"/>
    </xf>
    <xf numFmtId="0" fontId="21" fillId="0" borderId="0" xfId="3" applyNumberFormat="1" applyFont="1" applyFill="1" applyAlignment="1" applyProtection="1">
      <alignment horizontal="left" vertical="center" shrinkToFit="1"/>
    </xf>
    <xf numFmtId="0" fontId="21" fillId="0" borderId="0" xfId="3" applyFont="1" applyFill="1" applyAlignment="1" applyProtection="1">
      <alignment vertical="center" shrinkToFit="1"/>
      <protection locked="0"/>
    </xf>
    <xf numFmtId="0" fontId="24" fillId="0" borderId="0" xfId="3" applyFont="1" applyFill="1" applyAlignment="1" applyProtection="1">
      <alignment horizontal="left" vertical="center" shrinkToFit="1"/>
    </xf>
    <xf numFmtId="0" fontId="21" fillId="0" borderId="0" xfId="3" applyNumberFormat="1" applyFont="1" applyFill="1" applyAlignment="1" applyProtection="1">
      <alignment horizontal="left" vertical="center"/>
      <protection locked="0"/>
    </xf>
    <xf numFmtId="0" fontId="20" fillId="0" borderId="0" xfId="3" applyFont="1" applyFill="1" applyAlignment="1" applyProtection="1">
      <alignment horizontal="right" vertical="center"/>
    </xf>
    <xf numFmtId="0" fontId="19" fillId="0" borderId="0" xfId="3" applyFont="1" applyFill="1" applyAlignment="1" applyProtection="1">
      <alignment horizontal="right" vertical="center"/>
    </xf>
    <xf numFmtId="0" fontId="25" fillId="0" borderId="0" xfId="5" applyFont="1" applyFill="1" applyAlignment="1" applyProtection="1">
      <alignment vertical="center"/>
    </xf>
    <xf numFmtId="0" fontId="20" fillId="0" borderId="0" xfId="5" applyFont="1" applyFill="1" applyAlignment="1" applyProtection="1">
      <alignment vertical="center"/>
    </xf>
    <xf numFmtId="0" fontId="26" fillId="0" borderId="0" xfId="5" applyFont="1" applyFill="1" applyAlignment="1" applyProtection="1">
      <alignment vertical="center"/>
    </xf>
    <xf numFmtId="0" fontId="20" fillId="0" borderId="0" xfId="5" applyFont="1" applyFill="1" applyAlignment="1" applyProtection="1">
      <alignment horizontal="left" vertical="center"/>
    </xf>
    <xf numFmtId="41" fontId="14" fillId="0" borderId="23" xfId="5" applyNumberFormat="1" applyFont="1" applyFill="1" applyBorder="1" applyAlignment="1" applyProtection="1">
      <alignment horizontal="right" vertical="center" shrinkToFit="1"/>
    </xf>
    <xf numFmtId="41" fontId="14" fillId="0" borderId="22" xfId="5" applyNumberFormat="1" applyFont="1" applyFill="1" applyBorder="1" applyAlignment="1" applyProtection="1">
      <alignment horizontal="right" vertical="center" shrinkToFit="1"/>
    </xf>
    <xf numFmtId="0" fontId="30" fillId="6" borderId="35" xfId="5" applyFont="1" applyFill="1" applyBorder="1" applyAlignment="1" applyProtection="1">
      <alignment horizontal="right" vertical="center" wrapText="1"/>
      <protection locked="0"/>
    </xf>
    <xf numFmtId="41" fontId="14" fillId="0" borderId="0" xfId="5" applyNumberFormat="1" applyFont="1" applyFill="1" applyBorder="1" applyAlignment="1" applyProtection="1">
      <alignment horizontal="right" vertical="center" shrinkToFit="1"/>
    </xf>
    <xf numFmtId="41" fontId="14" fillId="0" borderId="7" xfId="5" applyNumberFormat="1" applyFont="1" applyFill="1" applyBorder="1" applyAlignment="1" applyProtection="1">
      <alignment horizontal="right" vertical="center" shrinkToFit="1"/>
    </xf>
    <xf numFmtId="0" fontId="30" fillId="6" borderId="37" xfId="5" applyFont="1" applyFill="1" applyBorder="1" applyAlignment="1" applyProtection="1">
      <alignment horizontal="right" vertical="center" wrapText="1"/>
      <protection locked="0"/>
    </xf>
    <xf numFmtId="0" fontId="12" fillId="0" borderId="2" xfId="5" applyNumberFormat="1" applyFont="1" applyFill="1" applyBorder="1" applyAlignment="1" applyProtection="1">
      <alignment horizontal="right" vertical="center"/>
    </xf>
    <xf numFmtId="41" fontId="14" fillId="0" borderId="2" xfId="5" applyNumberFormat="1" applyFont="1" applyFill="1" applyBorder="1" applyAlignment="1" applyProtection="1">
      <alignment vertical="center"/>
    </xf>
    <xf numFmtId="41" fontId="14" fillId="0" borderId="1" xfId="5" applyNumberFormat="1" applyFont="1" applyFill="1" applyBorder="1" applyAlignment="1" applyProtection="1">
      <alignment vertical="center"/>
    </xf>
    <xf numFmtId="0" fontId="26" fillId="0" borderId="0" xfId="5" applyFont="1" applyFill="1" applyBorder="1" applyAlignment="1" applyProtection="1">
      <alignment vertical="center"/>
    </xf>
    <xf numFmtId="0" fontId="32" fillId="0" borderId="53" xfId="1" applyFont="1" applyBorder="1" applyAlignment="1" applyProtection="1">
      <alignment vertical="center" wrapText="1"/>
    </xf>
    <xf numFmtId="0" fontId="32" fillId="0" borderId="23" xfId="1" applyFont="1" applyFill="1" applyBorder="1" applyAlignment="1" applyProtection="1">
      <alignment vertical="center"/>
      <protection locked="0"/>
    </xf>
    <xf numFmtId="0" fontId="32" fillId="0" borderId="54" xfId="1" applyFont="1" applyBorder="1" applyAlignment="1" applyProtection="1">
      <alignment vertical="center" wrapText="1"/>
    </xf>
    <xf numFmtId="0" fontId="32" fillId="0" borderId="49" xfId="1" applyFont="1" applyFill="1" applyBorder="1" applyAlignment="1" applyProtection="1">
      <alignment vertical="center"/>
      <protection locked="0"/>
    </xf>
    <xf numFmtId="0" fontId="12" fillId="0" borderId="26" xfId="5" applyFont="1" applyFill="1" applyBorder="1" applyAlignment="1" applyProtection="1">
      <alignment horizontal="left" vertical="center"/>
    </xf>
    <xf numFmtId="0" fontId="12" fillId="0" borderId="26" xfId="5" applyFont="1" applyFill="1" applyBorder="1" applyAlignment="1" applyProtection="1">
      <alignment horizontal="center" vertical="center" wrapText="1"/>
    </xf>
    <xf numFmtId="0" fontId="12" fillId="0" borderId="24" xfId="5" applyFont="1" applyFill="1" applyBorder="1" applyAlignment="1" applyProtection="1">
      <alignment vertical="center" wrapText="1"/>
    </xf>
    <xf numFmtId="0" fontId="12" fillId="0" borderId="23" xfId="5" applyFont="1" applyFill="1" applyBorder="1" applyAlignment="1" applyProtection="1">
      <alignment vertical="center" wrapText="1"/>
    </xf>
    <xf numFmtId="0" fontId="12" fillId="0" borderId="35" xfId="5" applyFont="1" applyFill="1" applyBorder="1" applyAlignment="1" applyProtection="1">
      <alignment vertical="center" wrapText="1"/>
    </xf>
    <xf numFmtId="0" fontId="18" fillId="0" borderId="25" xfId="5" applyFont="1" applyFill="1" applyBorder="1" applyAlignment="1" applyProtection="1">
      <alignment vertical="center"/>
    </xf>
    <xf numFmtId="0" fontId="18" fillId="0" borderId="26" xfId="5" applyFont="1" applyFill="1" applyBorder="1" applyAlignment="1" applyProtection="1">
      <alignment vertical="center"/>
    </xf>
    <xf numFmtId="0" fontId="18" fillId="0" borderId="26" xfId="5" applyFont="1" applyFill="1" applyBorder="1" applyAlignment="1" applyProtection="1">
      <alignment vertical="center"/>
      <protection locked="0"/>
    </xf>
    <xf numFmtId="0" fontId="18" fillId="0" borderId="49" xfId="5" applyFont="1" applyFill="1" applyBorder="1" applyAlignment="1" applyProtection="1">
      <alignment horizontal="left" vertical="center"/>
    </xf>
    <xf numFmtId="0" fontId="18" fillId="0" borderId="53" xfId="5" applyFont="1" applyFill="1" applyBorder="1" applyAlignment="1" applyProtection="1">
      <alignment vertical="center" shrinkToFit="1"/>
    </xf>
    <xf numFmtId="0" fontId="18" fillId="0" borderId="23" xfId="5" applyFont="1" applyFill="1" applyBorder="1" applyAlignment="1" applyProtection="1">
      <alignment vertical="center" shrinkToFit="1"/>
    </xf>
    <xf numFmtId="0" fontId="18" fillId="0" borderId="40" xfId="5" applyFont="1" applyFill="1" applyBorder="1" applyAlignment="1" applyProtection="1">
      <alignment vertical="center"/>
    </xf>
    <xf numFmtId="0" fontId="18" fillId="0" borderId="0" xfId="5" applyFont="1" applyFill="1" applyBorder="1" applyAlignment="1" applyProtection="1">
      <alignment vertical="center"/>
    </xf>
    <xf numFmtId="0" fontId="12" fillId="0" borderId="40" xfId="5" applyNumberFormat="1" applyFont="1" applyFill="1" applyBorder="1" applyAlignment="1" applyProtection="1">
      <alignment horizontal="left" vertical="center"/>
    </xf>
    <xf numFmtId="0" fontId="12" fillId="0" borderId="0" xfId="5" applyNumberFormat="1" applyFont="1" applyFill="1" applyBorder="1" applyAlignment="1" applyProtection="1">
      <alignment vertical="center"/>
    </xf>
    <xf numFmtId="0" fontId="12" fillId="0" borderId="0" xfId="5" applyNumberFormat="1" applyFont="1" applyFill="1" applyBorder="1" applyAlignment="1" applyProtection="1">
      <alignment horizontal="right" vertical="center"/>
    </xf>
    <xf numFmtId="0" fontId="39" fillId="0" borderId="0" xfId="5" applyFont="1" applyFill="1" applyBorder="1" applyAlignment="1" applyProtection="1">
      <alignment vertical="center" shrinkToFit="1"/>
    </xf>
    <xf numFmtId="0" fontId="18" fillId="0" borderId="0" xfId="5" applyFont="1" applyFill="1" applyBorder="1" applyAlignment="1" applyProtection="1">
      <alignment horizontal="center" vertical="center"/>
      <protection locked="0"/>
    </xf>
    <xf numFmtId="0" fontId="18" fillId="0" borderId="7" xfId="5" applyFont="1" applyFill="1" applyBorder="1" applyAlignment="1" applyProtection="1">
      <alignment horizontal="center" vertical="center"/>
      <protection locked="0"/>
    </xf>
    <xf numFmtId="0" fontId="39" fillId="0" borderId="49" xfId="5" applyFont="1" applyFill="1" applyBorder="1" applyAlignment="1" applyProtection="1">
      <alignment vertical="center" shrinkToFit="1"/>
    </xf>
    <xf numFmtId="0" fontId="26" fillId="0" borderId="0" xfId="5" applyFont="1" applyFill="1" applyBorder="1" applyAlignment="1" applyProtection="1"/>
    <xf numFmtId="0" fontId="12" fillId="0" borderId="0" xfId="1" applyFont="1" applyAlignment="1" applyProtection="1">
      <alignment vertical="center"/>
    </xf>
    <xf numFmtId="0" fontId="12" fillId="0" borderId="0" xfId="1" quotePrefix="1" applyFont="1" applyAlignment="1" applyProtection="1">
      <alignment horizontal="center" vertical="center"/>
    </xf>
    <xf numFmtId="58" fontId="12" fillId="0" borderId="0" xfId="1" applyNumberFormat="1" applyFont="1" applyAlignment="1" applyProtection="1">
      <alignment horizontal="left" vertical="center"/>
    </xf>
    <xf numFmtId="0" fontId="18" fillId="0" borderId="0" xfId="1" applyFont="1" applyAlignment="1" applyProtection="1">
      <alignment vertical="center"/>
    </xf>
    <xf numFmtId="0" fontId="18" fillId="0" borderId="0" xfId="1" applyFont="1" applyAlignment="1" applyProtection="1">
      <alignment horizontal="left" vertical="center"/>
    </xf>
    <xf numFmtId="58" fontId="18" fillId="0" borderId="0" xfId="1" applyNumberFormat="1" applyFont="1" applyAlignment="1" applyProtection="1">
      <alignment horizontal="left" vertical="center"/>
    </xf>
    <xf numFmtId="0" fontId="12" fillId="0" borderId="0" xfId="1" applyFont="1" applyAlignment="1" applyProtection="1">
      <alignment horizontal="right" vertical="center"/>
    </xf>
    <xf numFmtId="0" fontId="12" fillId="0" borderId="0" xfId="1" applyFont="1" applyAlignment="1" applyProtection="1">
      <alignment horizontal="left" vertical="center"/>
    </xf>
    <xf numFmtId="0" fontId="12" fillId="5" borderId="21" xfId="1" applyFont="1" applyFill="1" applyBorder="1" applyAlignment="1" applyProtection="1">
      <alignment horizontal="center" vertical="center"/>
      <protection locked="0"/>
    </xf>
    <xf numFmtId="0" fontId="12" fillId="6" borderId="21" xfId="1" applyFont="1" applyFill="1" applyBorder="1" applyAlignment="1" applyProtection="1">
      <alignment horizontal="center" vertical="center"/>
      <protection locked="0"/>
    </xf>
    <xf numFmtId="0" fontId="44" fillId="0" borderId="0" xfId="1" applyFont="1" applyAlignment="1" applyProtection="1">
      <alignment vertical="center"/>
    </xf>
    <xf numFmtId="0" fontId="46" fillId="0" borderId="0" xfId="1" applyFont="1" applyAlignment="1" applyProtection="1">
      <alignment horizontal="right" vertical="center"/>
    </xf>
    <xf numFmtId="0" fontId="46" fillId="0" borderId="0" xfId="1" applyFont="1" applyAlignment="1" applyProtection="1">
      <alignment vertical="center"/>
    </xf>
    <xf numFmtId="0" fontId="47" fillId="0" borderId="0" xfId="1" applyFont="1" applyAlignment="1" applyProtection="1">
      <alignment vertical="center"/>
    </xf>
    <xf numFmtId="0" fontId="12" fillId="0" borderId="21" xfId="1" applyFont="1" applyBorder="1" applyAlignment="1" applyProtection="1">
      <alignment horizontal="center" vertical="center"/>
    </xf>
    <xf numFmtId="0" fontId="12" fillId="0" borderId="21" xfId="1" applyFont="1" applyBorder="1" applyAlignment="1" applyProtection="1">
      <alignment horizontal="center" vertical="center" wrapText="1"/>
    </xf>
    <xf numFmtId="0" fontId="15" fillId="0" borderId="21" xfId="1" applyFont="1" applyBorder="1" applyAlignment="1" applyProtection="1">
      <alignment horizontal="center" vertical="center"/>
    </xf>
    <xf numFmtId="0" fontId="15" fillId="0" borderId="21" xfId="1" applyFont="1" applyBorder="1" applyAlignment="1" applyProtection="1">
      <alignment horizontal="center" vertical="center" wrapText="1"/>
    </xf>
    <xf numFmtId="0" fontId="12" fillId="0" borderId="60" xfId="1" applyFont="1" applyBorder="1" applyAlignment="1" applyProtection="1">
      <alignment horizontal="left" vertical="center" wrapText="1"/>
    </xf>
    <xf numFmtId="0" fontId="21" fillId="0" borderId="0" xfId="3" applyFont="1" applyFill="1" applyAlignment="1" applyProtection="1">
      <alignment horizontal="center" vertical="center"/>
    </xf>
    <xf numFmtId="0" fontId="21" fillId="0" borderId="0" xfId="3" applyFont="1" applyFill="1" applyBorder="1" applyAlignment="1" applyProtection="1">
      <alignment horizontal="center" vertical="center" shrinkToFi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left" vertical="center"/>
    </xf>
    <xf numFmtId="0" fontId="3" fillId="0" borderId="5" xfId="0" applyFont="1" applyFill="1" applyBorder="1" applyAlignment="1">
      <alignment horizontal="left" vertical="center"/>
    </xf>
    <xf numFmtId="0" fontId="21" fillId="0" borderId="0" xfId="3" applyFont="1" applyFill="1" applyAlignment="1" applyProtection="1">
      <alignment horizontal="left" vertical="center"/>
    </xf>
    <xf numFmtId="0" fontId="21" fillId="0" borderId="0" xfId="3" applyFont="1" applyFill="1" applyBorder="1" applyAlignment="1" applyProtection="1">
      <alignment horizontal="left" vertical="center" shrinkToFit="1"/>
    </xf>
    <xf numFmtId="0" fontId="21" fillId="0" borderId="0" xfId="2" applyNumberFormat="1" applyFont="1" applyFill="1" applyBorder="1" applyAlignment="1" applyProtection="1">
      <alignment vertical="center" wrapText="1"/>
    </xf>
    <xf numFmtId="0" fontId="48" fillId="0" borderId="0" xfId="0" applyFont="1">
      <alignment vertical="center"/>
    </xf>
    <xf numFmtId="0" fontId="2" fillId="0" borderId="0" xfId="0" applyFont="1">
      <alignment vertical="center"/>
    </xf>
    <xf numFmtId="0" fontId="5" fillId="2" borderId="66" xfId="0" applyFont="1" applyFill="1" applyBorder="1" applyAlignment="1">
      <alignment horizontal="center" vertical="center"/>
    </xf>
    <xf numFmtId="0" fontId="2" fillId="0" borderId="64" xfId="0" applyFont="1" applyBorder="1" applyAlignment="1">
      <alignment vertical="center"/>
    </xf>
    <xf numFmtId="0" fontId="2" fillId="0" borderId="67" xfId="0" applyFont="1" applyBorder="1" applyAlignment="1">
      <alignment vertical="center"/>
    </xf>
    <xf numFmtId="0" fontId="5" fillId="2" borderId="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lignment vertical="center"/>
    </xf>
    <xf numFmtId="0" fontId="5" fillId="0" borderId="3" xfId="0" applyFont="1" applyBorder="1">
      <alignment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5" xfId="0" applyFont="1" applyBorder="1">
      <alignment vertical="center"/>
    </xf>
    <xf numFmtId="0" fontId="5" fillId="0" borderId="5" xfId="0" applyFont="1" applyFill="1" applyBorder="1" applyAlignment="1">
      <alignment horizontal="left" vertical="center"/>
    </xf>
    <xf numFmtId="0" fontId="5" fillId="0" borderId="5" xfId="0" applyFont="1" applyFill="1" applyBorder="1">
      <alignment vertical="center"/>
    </xf>
    <xf numFmtId="0" fontId="5" fillId="0" borderId="6" xfId="0" applyFont="1" applyBorder="1">
      <alignment vertical="center"/>
    </xf>
    <xf numFmtId="0" fontId="5" fillId="2" borderId="0" xfId="0" applyFont="1" applyFill="1" applyBorder="1" applyAlignment="1">
      <alignment horizontal="center" vertical="center"/>
    </xf>
    <xf numFmtId="0" fontId="2" fillId="0" borderId="0"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lignment vertical="center"/>
    </xf>
    <xf numFmtId="0" fontId="5" fillId="0" borderId="5" xfId="0" applyFont="1" applyBorder="1" applyAlignment="1">
      <alignment horizontal="right" vertical="center"/>
    </xf>
    <xf numFmtId="0" fontId="5" fillId="0" borderId="4" xfId="0" applyFont="1" applyBorder="1">
      <alignment vertical="center"/>
    </xf>
    <xf numFmtId="0" fontId="5" fillId="2" borderId="4" xfId="0" applyFont="1" applyFill="1" applyBorder="1" applyAlignment="1">
      <alignment horizontal="center" vertical="center"/>
    </xf>
    <xf numFmtId="0" fontId="5" fillId="0" borderId="0" xfId="0" applyFont="1" applyBorder="1" applyAlignment="1">
      <alignment horizontal="right" vertical="center"/>
    </xf>
    <xf numFmtId="0" fontId="49" fillId="0" borderId="0" xfId="0" applyFont="1">
      <alignment vertical="center"/>
    </xf>
    <xf numFmtId="0" fontId="4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7" xfId="0" applyFont="1" applyFill="1" applyBorder="1">
      <alignment vertical="center"/>
    </xf>
    <xf numFmtId="0" fontId="3" fillId="0" borderId="0" xfId="0" applyFont="1" applyFill="1" applyBorder="1">
      <alignment vertical="center"/>
    </xf>
    <xf numFmtId="0" fontId="0" fillId="0" borderId="0" xfId="0" applyAlignment="1">
      <alignment vertical="center"/>
    </xf>
    <xf numFmtId="0" fontId="5" fillId="0" borderId="1" xfId="0" applyFont="1" applyFill="1" applyBorder="1" applyAlignment="1">
      <alignment horizontal="left" vertical="center"/>
    </xf>
    <xf numFmtId="0" fontId="5" fillId="0" borderId="4" xfId="0" applyFont="1" applyFill="1" applyBorder="1">
      <alignment vertical="center"/>
    </xf>
    <xf numFmtId="0" fontId="3" fillId="0" borderId="0" xfId="0" applyFont="1" applyFill="1" applyBorder="1" applyAlignment="1">
      <alignment horizontal="left" vertical="center" shrinkToFit="1"/>
    </xf>
    <xf numFmtId="0" fontId="49" fillId="0" borderId="7" xfId="0" applyFont="1" applyFill="1" applyBorder="1">
      <alignment vertical="center"/>
    </xf>
    <xf numFmtId="0" fontId="4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5" fillId="0" borderId="1" xfId="0" applyFont="1" applyFill="1" applyBorder="1" applyAlignment="1">
      <alignment vertical="center"/>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11"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7"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Border="1" applyAlignment="1">
      <alignment vertical="center"/>
    </xf>
    <xf numFmtId="0" fontId="5" fillId="0" borderId="2" xfId="0" applyFont="1" applyFill="1" applyBorder="1" applyAlignment="1">
      <alignment horizontal="left"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xf>
    <xf numFmtId="0" fontId="5" fillId="0" borderId="11" xfId="0" applyFont="1" applyFill="1" applyBorder="1" applyAlignment="1">
      <alignment vertical="center"/>
    </xf>
    <xf numFmtId="0" fontId="5" fillId="0" borderId="5"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0" xfId="0" applyFont="1" applyFill="1" applyBorder="1" applyAlignment="1">
      <alignment horizontal="center" vertical="center"/>
    </xf>
    <xf numFmtId="0" fontId="5" fillId="0" borderId="9" xfId="0" applyFont="1" applyFill="1" applyBorder="1" applyAlignment="1">
      <alignment horizontal="right" vertical="center"/>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horizontal="left" vertical="top"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right" vertical="center"/>
    </xf>
    <xf numFmtId="0" fontId="2" fillId="0" borderId="0" xfId="0" applyFont="1" applyFill="1" applyBorder="1" applyAlignment="1">
      <alignment horizontal="center" vertical="top" shrinkToFit="1"/>
    </xf>
    <xf numFmtId="0" fontId="2" fillId="0" borderId="0" xfId="0" applyFont="1" applyFill="1" applyBorder="1" applyAlignment="1">
      <alignment horizontal="right" wrapText="1"/>
    </xf>
    <xf numFmtId="0" fontId="51" fillId="0" borderId="0" xfId="0" applyFont="1">
      <alignment vertical="center"/>
    </xf>
    <xf numFmtId="0" fontId="0" fillId="0" borderId="0" xfId="0" applyBorder="1">
      <alignment vertical="center"/>
    </xf>
    <xf numFmtId="0" fontId="0" fillId="0" borderId="0" xfId="0" applyAlignment="1">
      <alignment horizontal="right" vertical="center"/>
    </xf>
    <xf numFmtId="0" fontId="11" fillId="0" borderId="0" xfId="0" applyFont="1">
      <alignment vertical="center"/>
    </xf>
    <xf numFmtId="178" fontId="0" fillId="0" borderId="0" xfId="0" applyNumberFormat="1">
      <alignment vertical="center"/>
    </xf>
    <xf numFmtId="176" fontId="0" fillId="0" borderId="0" xfId="0" applyNumberFormat="1">
      <alignment vertical="center"/>
    </xf>
    <xf numFmtId="0" fontId="5" fillId="0" borderId="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vertical="center"/>
    </xf>
    <xf numFmtId="0" fontId="5" fillId="0" borderId="11" xfId="0" applyFont="1" applyBorder="1" applyAlignment="1">
      <alignment vertical="center"/>
    </xf>
    <xf numFmtId="0" fontId="5" fillId="3" borderId="9" xfId="0" applyFont="1" applyFill="1" applyBorder="1" applyAlignment="1">
      <alignment horizontal="center" vertical="center"/>
    </xf>
    <xf numFmtId="0" fontId="50" fillId="0" borderId="5" xfId="0" applyFont="1" applyFill="1" applyBorder="1" applyAlignment="1">
      <alignment horizontal="center" vertical="center"/>
    </xf>
    <xf numFmtId="0" fontId="5" fillId="0" borderId="2" xfId="0" applyFont="1" applyBorder="1" applyAlignment="1">
      <alignment vertical="center"/>
    </xf>
    <xf numFmtId="0" fontId="5" fillId="0" borderId="3" xfId="0" applyFont="1" applyFill="1" applyBorder="1" applyAlignment="1">
      <alignment vertical="top"/>
    </xf>
    <xf numFmtId="0" fontId="5" fillId="0" borderId="8" xfId="0" applyFont="1" applyFill="1" applyBorder="1" applyAlignment="1">
      <alignment vertical="top"/>
    </xf>
    <xf numFmtId="0" fontId="5" fillId="0" borderId="2" xfId="0" applyFont="1" applyBorder="1" applyAlignment="1">
      <alignment horizontal="right" vertical="center"/>
    </xf>
    <xf numFmtId="0" fontId="5" fillId="0" borderId="5" xfId="0" applyFont="1" applyBorder="1" applyAlignment="1">
      <alignment horizontal="left" vertical="center" shrinkToFit="1"/>
    </xf>
    <xf numFmtId="0" fontId="49" fillId="0" borderId="5" xfId="0" applyFont="1" applyBorder="1" applyAlignment="1">
      <alignment horizontal="left" vertical="center" shrinkToFit="1"/>
    </xf>
    <xf numFmtId="0" fontId="5" fillId="0" borderId="5" xfId="0" applyFont="1" applyBorder="1" applyAlignment="1">
      <alignment vertical="center"/>
    </xf>
    <xf numFmtId="0" fontId="5" fillId="0" borderId="6" xfId="0" applyFont="1" applyFill="1" applyBorder="1" applyAlignment="1">
      <alignment vertical="top"/>
    </xf>
    <xf numFmtId="0" fontId="5" fillId="0" borderId="2" xfId="0" applyFont="1" applyFill="1" applyBorder="1" applyAlignment="1">
      <alignment vertical="top"/>
    </xf>
    <xf numFmtId="0" fontId="49" fillId="0" borderId="4" xfId="0" applyFont="1" applyFill="1" applyBorder="1">
      <alignment vertical="center"/>
    </xf>
    <xf numFmtId="0" fontId="5" fillId="0" borderId="10" xfId="0" applyFont="1" applyBorder="1" applyAlignment="1">
      <alignment vertical="top"/>
    </xf>
    <xf numFmtId="0" fontId="5" fillId="0" borderId="9" xfId="0" applyFont="1" applyBorder="1" applyAlignment="1">
      <alignment vertical="top"/>
    </xf>
    <xf numFmtId="0" fontId="5" fillId="0" borderId="11" xfId="0" applyFont="1" applyBorder="1" applyAlignment="1">
      <alignment vertical="top"/>
    </xf>
    <xf numFmtId="0" fontId="5" fillId="0" borderId="9" xfId="0" applyFont="1" applyBorder="1" applyAlignment="1">
      <alignment horizontal="left" vertical="center"/>
    </xf>
    <xf numFmtId="0" fontId="5" fillId="0" borderId="9" xfId="0" applyFont="1" applyBorder="1">
      <alignment vertical="center"/>
    </xf>
    <xf numFmtId="0" fontId="5" fillId="0" borderId="11" xfId="0" applyFont="1" applyBorder="1" applyAlignment="1">
      <alignment horizontal="right" vertical="center"/>
    </xf>
    <xf numFmtId="0" fontId="5" fillId="0" borderId="10" xfId="0" applyFont="1" applyBorder="1" applyAlignment="1">
      <alignment horizontal="left" vertical="center"/>
    </xf>
    <xf numFmtId="0" fontId="5" fillId="0" borderId="6" xfId="0" applyFont="1" applyBorder="1" applyAlignment="1">
      <alignment horizontal="right" vertical="center"/>
    </xf>
    <xf numFmtId="0" fontId="12" fillId="0" borderId="10" xfId="1" applyFont="1" applyBorder="1" applyAlignment="1" applyProtection="1">
      <alignment horizontal="center" vertical="center"/>
    </xf>
    <xf numFmtId="0" fontId="12" fillId="0" borderId="10" xfId="1" applyFont="1" applyBorder="1" applyAlignment="1" applyProtection="1">
      <alignment horizontal="center" vertical="center" wrapText="1"/>
    </xf>
    <xf numFmtId="0" fontId="12" fillId="0" borderId="7" xfId="1" applyFont="1" applyBorder="1" applyAlignment="1" applyProtection="1">
      <alignment horizontal="center" vertical="center" wrapText="1"/>
    </xf>
    <xf numFmtId="0" fontId="12" fillId="0" borderId="0" xfId="1" applyFont="1" applyBorder="1" applyAlignment="1" applyProtection="1">
      <alignment horizontal="center" vertical="center" wrapText="1"/>
    </xf>
    <xf numFmtId="0" fontId="12" fillId="0" borderId="7" xfId="1" applyFont="1" applyBorder="1" applyAlignment="1" applyProtection="1">
      <alignment horizontal="center" vertical="center"/>
    </xf>
    <xf numFmtId="0" fontId="12" fillId="0" borderId="0" xfId="1" applyFont="1" applyBorder="1" applyAlignment="1" applyProtection="1">
      <alignment horizontal="center" vertical="center"/>
    </xf>
    <xf numFmtId="0" fontId="12" fillId="0" borderId="7" xfId="1" applyFont="1" applyBorder="1" applyAlignment="1" applyProtection="1">
      <alignment vertical="center"/>
    </xf>
    <xf numFmtId="0" fontId="12" fillId="0" borderId="0" xfId="1" applyFont="1" applyBorder="1" applyAlignment="1" applyProtection="1">
      <alignment vertical="center"/>
    </xf>
    <xf numFmtId="0" fontId="5" fillId="0" borderId="4" xfId="0" applyFont="1" applyFill="1" applyBorder="1" applyAlignment="1">
      <alignment vertical="center"/>
    </xf>
    <xf numFmtId="0" fontId="5" fillId="2" borderId="9" xfId="0" applyFont="1" applyFill="1" applyBorder="1" applyAlignment="1">
      <alignment horizontal="center" vertical="center"/>
    </xf>
    <xf numFmtId="0" fontId="42" fillId="0" borderId="0" xfId="1" applyFont="1" applyFill="1" applyAlignment="1" applyProtection="1">
      <alignment horizontal="left" vertical="center"/>
    </xf>
    <xf numFmtId="0" fontId="12" fillId="0" borderId="10" xfId="1" applyFont="1" applyBorder="1" applyAlignment="1" applyProtection="1">
      <alignment horizontal="center" vertical="center"/>
    </xf>
    <xf numFmtId="0" fontId="12" fillId="0" borderId="9" xfId="1" applyFont="1" applyBorder="1" applyAlignment="1" applyProtection="1">
      <alignment horizontal="center" vertical="center"/>
    </xf>
    <xf numFmtId="0" fontId="29" fillId="5" borderId="41" xfId="5" applyFont="1" applyFill="1" applyBorder="1" applyAlignment="1" applyProtection="1">
      <alignment horizontal="center" vertical="center" shrinkToFit="1"/>
      <protection locked="0"/>
    </xf>
    <xf numFmtId="0" fontId="29" fillId="5" borderId="43" xfId="5" applyFont="1" applyFill="1" applyBorder="1" applyAlignment="1" applyProtection="1">
      <alignment horizontal="center" vertical="center" shrinkToFit="1"/>
      <protection locked="0"/>
    </xf>
    <xf numFmtId="0" fontId="29" fillId="5" borderId="0" xfId="5" applyFont="1" applyFill="1" applyBorder="1" applyAlignment="1" applyProtection="1">
      <alignment horizontal="center" vertical="center" shrinkToFit="1"/>
      <protection locked="0"/>
    </xf>
    <xf numFmtId="0" fontId="29" fillId="5" borderId="40" xfId="5" applyFont="1" applyFill="1" applyBorder="1" applyAlignment="1" applyProtection="1">
      <alignment horizontal="center" vertical="center" shrinkToFit="1"/>
      <protection locked="0"/>
    </xf>
    <xf numFmtId="0" fontId="29" fillId="5" borderId="5" xfId="5" applyFont="1" applyFill="1" applyBorder="1" applyAlignment="1" applyProtection="1">
      <alignment horizontal="center" vertical="center" shrinkToFit="1"/>
      <protection locked="0"/>
    </xf>
    <xf numFmtId="0" fontId="29" fillId="5" borderId="39" xfId="5" applyFont="1" applyFill="1" applyBorder="1" applyAlignment="1" applyProtection="1">
      <alignment horizontal="center" vertical="center" shrinkToFit="1"/>
      <protection locked="0"/>
    </xf>
    <xf numFmtId="0" fontId="18" fillId="3" borderId="26" xfId="5" applyFont="1" applyFill="1" applyBorder="1" applyAlignment="1" applyProtection="1">
      <alignment horizontal="center" vertical="center"/>
    </xf>
    <xf numFmtId="0" fontId="0" fillId="0" borderId="59" xfId="5" applyFont="1" applyFill="1" applyBorder="1" applyAlignment="1" applyProtection="1">
      <alignment horizontal="center" vertical="center" wrapText="1"/>
    </xf>
    <xf numFmtId="0" fontId="0" fillId="0" borderId="26" xfId="5" applyFont="1" applyFill="1" applyBorder="1" applyAlignment="1" applyProtection="1">
      <alignment horizontal="center" vertical="center" wrapText="1"/>
    </xf>
    <xf numFmtId="0" fontId="0" fillId="0" borderId="58" xfId="5" applyFont="1" applyFill="1" applyBorder="1" applyAlignment="1" applyProtection="1">
      <alignment horizontal="center" vertical="center" wrapText="1"/>
    </xf>
    <xf numFmtId="0" fontId="18" fillId="0" borderId="27" xfId="5" applyFont="1" applyFill="1" applyBorder="1" applyAlignment="1" applyProtection="1">
      <alignment horizontal="left" vertical="center" shrinkToFit="1"/>
      <protection locked="0"/>
    </xf>
    <xf numFmtId="0" fontId="18" fillId="0" borderId="26" xfId="5" applyFont="1" applyFill="1" applyBorder="1" applyAlignment="1" applyProtection="1">
      <alignment horizontal="left" vertical="center" shrinkToFit="1"/>
      <protection locked="0"/>
    </xf>
    <xf numFmtId="0" fontId="32" fillId="0" borderId="49" xfId="1" applyFont="1" applyBorder="1" applyAlignment="1" applyProtection="1">
      <alignment horizontal="left" vertical="center" wrapText="1"/>
    </xf>
    <xf numFmtId="0" fontId="32" fillId="0" borderId="23" xfId="1" applyFont="1" applyBorder="1" applyAlignment="1" applyProtection="1">
      <alignment horizontal="left" vertical="center" wrapText="1"/>
    </xf>
    <xf numFmtId="0" fontId="18" fillId="6" borderId="47" xfId="5" applyFont="1" applyFill="1" applyBorder="1" applyAlignment="1" applyProtection="1">
      <alignment horizontal="center" vertical="center" shrinkToFit="1"/>
      <protection locked="0"/>
    </xf>
    <xf numFmtId="0" fontId="18" fillId="6" borderId="47" xfId="1" applyFont="1" applyFill="1" applyBorder="1" applyAlignment="1" applyProtection="1">
      <alignment horizontal="center" vertical="center" shrinkToFit="1"/>
      <protection locked="0"/>
    </xf>
    <xf numFmtId="0" fontId="18" fillId="6" borderId="33" xfId="1" applyFont="1" applyFill="1" applyBorder="1" applyAlignment="1" applyProtection="1">
      <alignment horizontal="center" vertical="center" shrinkToFit="1"/>
      <protection locked="0"/>
    </xf>
    <xf numFmtId="0" fontId="12" fillId="0" borderId="52" xfId="5" applyFont="1" applyFill="1" applyBorder="1" applyAlignment="1" applyProtection="1">
      <alignment horizontal="center" vertical="center" wrapText="1"/>
    </xf>
    <xf numFmtId="0" fontId="12" fillId="0" borderId="49" xfId="5" applyFont="1" applyFill="1" applyBorder="1" applyAlignment="1" applyProtection="1">
      <alignment horizontal="center" vertical="center" wrapText="1"/>
    </xf>
    <xf numFmtId="0" fontId="12" fillId="0" borderId="51" xfId="5" applyFont="1" applyFill="1" applyBorder="1" applyAlignment="1" applyProtection="1">
      <alignment horizontal="center" vertical="center" wrapText="1"/>
    </xf>
    <xf numFmtId="0" fontId="12" fillId="0" borderId="37" xfId="5" applyFont="1" applyFill="1" applyBorder="1" applyAlignment="1" applyProtection="1">
      <alignment horizontal="center" vertical="center" wrapText="1"/>
    </xf>
    <xf numFmtId="0" fontId="12" fillId="0" borderId="0" xfId="5" applyFont="1" applyFill="1" applyBorder="1" applyAlignment="1" applyProtection="1">
      <alignment horizontal="center" vertical="center" wrapText="1"/>
    </xf>
    <xf numFmtId="0" fontId="12" fillId="0" borderId="8" xfId="5" applyFont="1" applyFill="1" applyBorder="1" applyAlignment="1" applyProtection="1">
      <alignment horizontal="center" vertical="center" wrapText="1"/>
    </xf>
    <xf numFmtId="41" fontId="14" fillId="0" borderId="50" xfId="5" applyNumberFormat="1" applyFont="1" applyFill="1" applyBorder="1" applyAlignment="1" applyProtection="1">
      <alignment vertical="center" shrinkToFit="1"/>
    </xf>
    <xf numFmtId="41" fontId="14" fillId="0" borderId="49" xfId="5" applyNumberFormat="1" applyFont="1" applyFill="1" applyBorder="1" applyAlignment="1" applyProtection="1">
      <alignment vertical="center" shrinkToFit="1"/>
    </xf>
    <xf numFmtId="41" fontId="14" fillId="0" borderId="45" xfId="5" applyNumberFormat="1" applyFont="1" applyFill="1" applyBorder="1" applyAlignment="1" applyProtection="1">
      <alignment vertical="center" shrinkToFit="1"/>
    </xf>
    <xf numFmtId="41" fontId="14" fillId="0" borderId="44" xfId="5" applyNumberFormat="1" applyFont="1" applyFill="1" applyBorder="1" applyAlignment="1" applyProtection="1">
      <alignment vertical="center" shrinkToFit="1"/>
    </xf>
    <xf numFmtId="41" fontId="29" fillId="5" borderId="49" xfId="5" applyNumberFormat="1" applyFont="1" applyFill="1" applyBorder="1" applyAlignment="1" applyProtection="1">
      <alignment horizontal="left" vertical="center" shrinkToFit="1"/>
      <protection locked="0"/>
    </xf>
    <xf numFmtId="41" fontId="29" fillId="5" borderId="44" xfId="5" applyNumberFormat="1" applyFont="1" applyFill="1" applyBorder="1" applyAlignment="1" applyProtection="1">
      <alignment horizontal="left" vertical="center" shrinkToFit="1"/>
      <protection locked="0"/>
    </xf>
    <xf numFmtId="0" fontId="14" fillId="0" borderId="48" xfId="5" applyFont="1" applyFill="1" applyBorder="1" applyAlignment="1" applyProtection="1">
      <alignment vertical="center" shrinkToFit="1"/>
    </xf>
    <xf numFmtId="0" fontId="14" fillId="0" borderId="47" xfId="5" applyFont="1" applyFill="1" applyBorder="1" applyAlignment="1" applyProtection="1">
      <alignment vertical="center" shrinkToFit="1"/>
    </xf>
    <xf numFmtId="0" fontId="12" fillId="5" borderId="47" xfId="5" applyFont="1" applyFill="1" applyBorder="1" applyAlignment="1" applyProtection="1">
      <alignment horizontal="center" vertical="center" shrinkToFit="1"/>
      <protection locked="0"/>
    </xf>
    <xf numFmtId="0" fontId="12" fillId="5" borderId="46" xfId="5" applyFont="1" applyFill="1" applyBorder="1" applyAlignment="1" applyProtection="1">
      <alignment horizontal="center" vertical="center" shrinkToFit="1"/>
      <protection locked="0"/>
    </xf>
    <xf numFmtId="0" fontId="14" fillId="0" borderId="42" xfId="5" applyFont="1" applyFill="1" applyBorder="1" applyAlignment="1" applyProtection="1">
      <alignment vertical="center" shrinkToFit="1"/>
    </xf>
    <xf numFmtId="0" fontId="14" fillId="0" borderId="41" xfId="5" applyFont="1" applyFill="1" applyBorder="1" applyAlignment="1" applyProtection="1">
      <alignment vertical="center" shrinkToFit="1"/>
    </xf>
    <xf numFmtId="0" fontId="14" fillId="0" borderId="7" xfId="5" applyFont="1" applyFill="1" applyBorder="1" applyAlignment="1" applyProtection="1">
      <alignment vertical="center" shrinkToFit="1"/>
    </xf>
    <xf numFmtId="0" fontId="14" fillId="0" borderId="0" xfId="5" applyFont="1" applyFill="1" applyBorder="1" applyAlignment="1" applyProtection="1">
      <alignment vertical="center" shrinkToFit="1"/>
    </xf>
    <xf numFmtId="0" fontId="14" fillId="0" borderId="4" xfId="5" applyFont="1" applyFill="1" applyBorder="1" applyAlignment="1" applyProtection="1">
      <alignment vertical="center" shrinkToFit="1"/>
    </xf>
    <xf numFmtId="0" fontId="14" fillId="0" borderId="5" xfId="5" applyFont="1" applyFill="1" applyBorder="1" applyAlignment="1" applyProtection="1">
      <alignment vertical="center" shrinkToFit="1"/>
    </xf>
    <xf numFmtId="41" fontId="14" fillId="0" borderId="42" xfId="5" applyNumberFormat="1" applyFont="1" applyFill="1" applyBorder="1" applyAlignment="1" applyProtection="1">
      <alignment horizontal="left" vertical="center" wrapText="1"/>
    </xf>
    <xf numFmtId="41" fontId="14" fillId="0" borderId="41" xfId="5" applyNumberFormat="1" applyFont="1" applyFill="1" applyBorder="1" applyAlignment="1" applyProtection="1">
      <alignment horizontal="left" vertical="center" wrapText="1"/>
    </xf>
    <xf numFmtId="41" fontId="14" fillId="0" borderId="4" xfId="5" applyNumberFormat="1" applyFont="1" applyFill="1" applyBorder="1" applyAlignment="1" applyProtection="1">
      <alignment horizontal="left" vertical="center" wrapText="1"/>
    </xf>
    <xf numFmtId="41" fontId="14" fillId="0" borderId="5" xfId="5" applyNumberFormat="1" applyFont="1" applyFill="1" applyBorder="1" applyAlignment="1" applyProtection="1">
      <alignment horizontal="left" vertical="center" wrapText="1"/>
    </xf>
    <xf numFmtId="41" fontId="29" fillId="5" borderId="41" xfId="5" applyNumberFormat="1" applyFont="1" applyFill="1" applyBorder="1" applyAlignment="1" applyProtection="1">
      <alignment horizontal="left" vertical="center" shrinkToFit="1"/>
      <protection locked="0"/>
    </xf>
    <xf numFmtId="41" fontId="29" fillId="5" borderId="5" xfId="5" applyNumberFormat="1" applyFont="1" applyFill="1" applyBorder="1" applyAlignment="1" applyProtection="1">
      <alignment horizontal="left" vertical="center" shrinkToFit="1"/>
      <protection locked="0"/>
    </xf>
    <xf numFmtId="0" fontId="0" fillId="5" borderId="2" xfId="5" applyNumberFormat="1" applyFont="1" applyFill="1" applyBorder="1" applyAlignment="1" applyProtection="1">
      <alignment horizontal="left" vertical="center" shrinkToFit="1"/>
      <protection locked="0"/>
    </xf>
    <xf numFmtId="0" fontId="12" fillId="5" borderId="2" xfId="5" applyNumberFormat="1" applyFont="1" applyFill="1" applyBorder="1" applyAlignment="1" applyProtection="1">
      <alignment horizontal="left" vertical="center" shrinkToFit="1"/>
      <protection locked="0"/>
    </xf>
    <xf numFmtId="41" fontId="29" fillId="5" borderId="0" xfId="5" applyNumberFormat="1" applyFont="1" applyFill="1" applyBorder="1" applyAlignment="1" applyProtection="1">
      <alignment horizontal="left" vertical="center" wrapText="1"/>
      <protection locked="0"/>
    </xf>
    <xf numFmtId="41" fontId="29" fillId="5" borderId="8" xfId="5" applyNumberFormat="1" applyFont="1" applyFill="1" applyBorder="1" applyAlignment="1" applyProtection="1">
      <alignment horizontal="left" vertical="center" wrapText="1"/>
      <protection locked="0"/>
    </xf>
    <xf numFmtId="41" fontId="29" fillId="5" borderId="23" xfId="5" applyNumberFormat="1" applyFont="1" applyFill="1" applyBorder="1" applyAlignment="1" applyProtection="1">
      <alignment horizontal="left" vertical="center" wrapText="1"/>
      <protection locked="0"/>
    </xf>
    <xf numFmtId="41" fontId="29" fillId="5" borderId="24" xfId="5" applyNumberFormat="1" applyFont="1" applyFill="1" applyBorder="1" applyAlignment="1" applyProtection="1">
      <alignment horizontal="left" vertical="center" wrapText="1"/>
      <protection locked="0"/>
    </xf>
    <xf numFmtId="0" fontId="14" fillId="0" borderId="29" xfId="5" applyFont="1" applyFill="1" applyBorder="1" applyAlignment="1" applyProtection="1">
      <alignment vertical="center" shrinkToFit="1"/>
    </xf>
    <xf numFmtId="0" fontId="14" fillId="0" borderId="28" xfId="5" applyFont="1" applyFill="1" applyBorder="1" applyAlignment="1" applyProtection="1">
      <alignment vertical="center" shrinkToFit="1"/>
    </xf>
    <xf numFmtId="0" fontId="0" fillId="5" borderId="28" xfId="5" applyFont="1" applyFill="1" applyBorder="1" applyAlignment="1" applyProtection="1">
      <alignment horizontal="center" vertical="center" shrinkToFit="1"/>
      <protection locked="0"/>
    </xf>
    <xf numFmtId="0" fontId="12" fillId="5" borderId="28" xfId="5" applyFont="1" applyFill="1" applyBorder="1" applyAlignment="1" applyProtection="1">
      <alignment horizontal="center" vertical="center" shrinkToFit="1"/>
      <protection locked="0"/>
    </xf>
    <xf numFmtId="0" fontId="12" fillId="5" borderId="36" xfId="5" applyFont="1" applyFill="1" applyBorder="1" applyAlignment="1" applyProtection="1">
      <alignment horizontal="center" vertical="center" shrinkToFit="1"/>
      <protection locked="0"/>
    </xf>
    <xf numFmtId="0" fontId="30" fillId="0" borderId="23" xfId="5" applyFont="1" applyFill="1" applyBorder="1" applyAlignment="1" applyProtection="1">
      <alignment horizontal="left" vertical="center" shrinkToFit="1"/>
    </xf>
    <xf numFmtId="0" fontId="30" fillId="0" borderId="24" xfId="5" applyFont="1" applyFill="1" applyBorder="1" applyAlignment="1" applyProtection="1">
      <alignment horizontal="left" vertical="center" shrinkToFit="1"/>
    </xf>
    <xf numFmtId="0" fontId="14" fillId="0" borderId="34" xfId="5" applyFont="1" applyFill="1" applyBorder="1" applyAlignment="1" applyProtection="1">
      <alignment vertical="center" shrinkToFit="1"/>
    </xf>
    <xf numFmtId="0" fontId="14" fillId="0" borderId="33" xfId="5" applyFont="1" applyFill="1" applyBorder="1" applyAlignment="1" applyProtection="1">
      <alignment vertical="center" shrinkToFit="1"/>
    </xf>
    <xf numFmtId="0" fontId="28" fillId="5" borderId="33" xfId="8" applyFont="1" applyFill="1" applyBorder="1" applyAlignment="1" applyProtection="1">
      <alignment horizontal="center" vertical="center" shrinkToFit="1"/>
      <protection locked="0"/>
    </xf>
    <xf numFmtId="0" fontId="12" fillId="5" borderId="33" xfId="5" applyFont="1" applyFill="1" applyBorder="1" applyAlignment="1" applyProtection="1">
      <alignment horizontal="center" vertical="center" shrinkToFit="1"/>
      <protection locked="0"/>
    </xf>
    <xf numFmtId="0" fontId="12" fillId="5" borderId="32" xfId="5" applyFont="1" applyFill="1" applyBorder="1" applyAlignment="1" applyProtection="1">
      <alignment horizontal="center" vertical="center" shrinkToFit="1"/>
      <protection locked="0"/>
    </xf>
    <xf numFmtId="0" fontId="0" fillId="0" borderId="52" xfId="5" applyFont="1" applyFill="1" applyBorder="1" applyAlignment="1" applyProtection="1">
      <alignment horizontal="center" vertical="center" wrapText="1"/>
    </xf>
    <xf numFmtId="0" fontId="12" fillId="0" borderId="35" xfId="5" applyFont="1" applyFill="1" applyBorder="1" applyAlignment="1" applyProtection="1">
      <alignment horizontal="center" vertical="center" wrapText="1"/>
    </xf>
    <xf numFmtId="0" fontId="12" fillId="0" borderId="23" xfId="5" applyFont="1" applyFill="1" applyBorder="1" applyAlignment="1" applyProtection="1">
      <alignment horizontal="center" vertical="center" wrapText="1"/>
    </xf>
    <xf numFmtId="0" fontId="12" fillId="0" borderId="24" xfId="5" applyFont="1" applyFill="1" applyBorder="1" applyAlignment="1" applyProtection="1">
      <alignment horizontal="center" vertical="center" wrapText="1"/>
    </xf>
    <xf numFmtId="0" fontId="18" fillId="6" borderId="50" xfId="5" applyFont="1" applyFill="1" applyBorder="1" applyAlignment="1" applyProtection="1">
      <alignment horizontal="center" vertical="center"/>
      <protection locked="0"/>
    </xf>
    <xf numFmtId="0" fontId="18" fillId="6" borderId="49" xfId="5" applyFont="1" applyFill="1" applyBorder="1" applyAlignment="1" applyProtection="1">
      <alignment horizontal="center" vertical="center"/>
      <protection locked="0"/>
    </xf>
    <xf numFmtId="0" fontId="18" fillId="0" borderId="49" xfId="5" applyFont="1" applyFill="1" applyBorder="1" applyAlignment="1" applyProtection="1">
      <alignment horizontal="left" vertical="center" shrinkToFit="1"/>
    </xf>
    <xf numFmtId="0" fontId="18" fillId="0" borderId="54" xfId="5" applyFont="1" applyFill="1" applyBorder="1" applyAlignment="1" applyProtection="1">
      <alignment horizontal="left" vertical="center" shrinkToFit="1"/>
    </xf>
    <xf numFmtId="0" fontId="18" fillId="6" borderId="7" xfId="5" applyFont="1" applyFill="1" applyBorder="1" applyAlignment="1" applyProtection="1">
      <alignment horizontal="center" vertical="center"/>
      <protection locked="0"/>
    </xf>
    <xf numFmtId="0" fontId="18" fillId="6" borderId="0" xfId="5" applyFont="1" applyFill="1" applyBorder="1" applyAlignment="1" applyProtection="1">
      <alignment horizontal="center" vertical="center"/>
      <protection locked="0"/>
    </xf>
    <xf numFmtId="178" fontId="18" fillId="3" borderId="26" xfId="5" applyNumberFormat="1" applyFont="1" applyFill="1" applyBorder="1" applyAlignment="1" applyProtection="1">
      <alignment horizontal="center" vertical="center"/>
      <protection locked="0"/>
    </xf>
    <xf numFmtId="0" fontId="18" fillId="0" borderId="26" xfId="5" applyFont="1" applyFill="1" applyBorder="1" applyAlignment="1" applyProtection="1">
      <alignment horizontal="center" vertical="center"/>
    </xf>
    <xf numFmtId="0" fontId="0" fillId="5" borderId="47" xfId="5" applyFont="1" applyFill="1" applyBorder="1" applyAlignment="1" applyProtection="1">
      <alignment horizontal="center" vertical="center" shrinkToFit="1"/>
      <protection locked="0"/>
    </xf>
    <xf numFmtId="0" fontId="0" fillId="0" borderId="37" xfId="5" applyFont="1" applyFill="1" applyBorder="1" applyAlignment="1" applyProtection="1">
      <alignment horizontal="center" vertical="center" wrapText="1"/>
    </xf>
    <xf numFmtId="0" fontId="18" fillId="7" borderId="50" xfId="5" applyFont="1" applyFill="1" applyBorder="1" applyAlignment="1" applyProtection="1">
      <alignment horizontal="center" vertical="center"/>
      <protection locked="0"/>
    </xf>
    <xf numFmtId="0" fontId="18" fillId="7" borderId="49" xfId="5" applyFont="1" applyFill="1" applyBorder="1" applyAlignment="1" applyProtection="1">
      <alignment horizontal="center" vertical="center"/>
      <protection locked="0"/>
    </xf>
    <xf numFmtId="0" fontId="18" fillId="7" borderId="27" xfId="5" applyFont="1" applyFill="1" applyBorder="1" applyAlignment="1" applyProtection="1">
      <alignment horizontal="center" vertical="center"/>
      <protection locked="0"/>
    </xf>
    <xf numFmtId="0" fontId="18" fillId="7" borderId="26" xfId="5" applyFont="1" applyFill="1" applyBorder="1" applyAlignment="1" applyProtection="1">
      <alignment horizontal="center" vertical="center"/>
      <protection locked="0"/>
    </xf>
    <xf numFmtId="0" fontId="18" fillId="7" borderId="0" xfId="5" applyFont="1" applyFill="1" applyBorder="1" applyAlignment="1" applyProtection="1">
      <alignment horizontal="left" vertical="center" shrinkToFit="1"/>
    </xf>
    <xf numFmtId="0" fontId="18" fillId="7" borderId="40" xfId="5" applyFont="1" applyFill="1" applyBorder="1" applyAlignment="1" applyProtection="1">
      <alignment horizontal="left" vertical="center" shrinkToFit="1"/>
    </xf>
    <xf numFmtId="0" fontId="18" fillId="7" borderId="23" xfId="5" applyFont="1" applyFill="1" applyBorder="1" applyAlignment="1" applyProtection="1">
      <alignment horizontal="left" vertical="center" shrinkToFit="1"/>
    </xf>
    <xf numFmtId="0" fontId="18" fillId="7" borderId="53" xfId="5" applyFont="1" applyFill="1" applyBorder="1" applyAlignment="1" applyProtection="1">
      <alignment horizontal="left" vertical="center" shrinkToFit="1"/>
    </xf>
    <xf numFmtId="0" fontId="18" fillId="7" borderId="22" xfId="5" applyFont="1" applyFill="1" applyBorder="1" applyAlignment="1" applyProtection="1">
      <alignment horizontal="center" vertical="center"/>
      <protection locked="0"/>
    </xf>
    <xf numFmtId="0" fontId="18" fillId="7" borderId="23" xfId="5" applyFont="1" applyFill="1" applyBorder="1" applyAlignment="1" applyProtection="1">
      <alignment horizontal="center" vertical="center"/>
      <protection locked="0"/>
    </xf>
    <xf numFmtId="0" fontId="18" fillId="7" borderId="8" xfId="5" applyFont="1" applyFill="1" applyBorder="1" applyAlignment="1" applyProtection="1">
      <alignment horizontal="left" vertical="center" shrinkToFit="1"/>
    </xf>
    <xf numFmtId="0" fontId="31" fillId="0" borderId="37" xfId="5" applyFont="1" applyFill="1" applyBorder="1" applyAlignment="1" applyProtection="1">
      <alignment horizontal="center" shrinkToFit="1"/>
    </xf>
    <xf numFmtId="0" fontId="31" fillId="0" borderId="0" xfId="5" applyFont="1" applyFill="1" applyBorder="1" applyAlignment="1" applyProtection="1">
      <alignment horizontal="center" shrinkToFit="1"/>
    </xf>
    <xf numFmtId="0" fontId="31" fillId="0" borderId="8" xfId="5" applyFont="1" applyFill="1" applyBorder="1" applyAlignment="1" applyProtection="1">
      <alignment horizontal="center" shrinkToFit="1"/>
    </xf>
    <xf numFmtId="0" fontId="12" fillId="0" borderId="2" xfId="5" applyNumberFormat="1" applyFont="1" applyFill="1" applyBorder="1" applyAlignment="1" applyProtection="1">
      <alignment horizontal="left" vertical="center" shrinkToFit="1"/>
    </xf>
    <xf numFmtId="0" fontId="12" fillId="0" borderId="3" xfId="5" applyNumberFormat="1" applyFont="1" applyFill="1" applyBorder="1" applyAlignment="1" applyProtection="1">
      <alignment horizontal="left" vertical="center" shrinkToFit="1"/>
    </xf>
    <xf numFmtId="0" fontId="14" fillId="0" borderId="31" xfId="5" applyFont="1" applyFill="1" applyBorder="1" applyAlignment="1" applyProtection="1">
      <alignment vertical="center" shrinkToFit="1"/>
    </xf>
    <xf numFmtId="0" fontId="14" fillId="0" borderId="30" xfId="5" applyFont="1" applyFill="1" applyBorder="1" applyAlignment="1" applyProtection="1">
      <alignment vertical="center" shrinkToFit="1"/>
    </xf>
    <xf numFmtId="0" fontId="0" fillId="5" borderId="30" xfId="5" applyFont="1" applyFill="1" applyBorder="1" applyAlignment="1" applyProtection="1">
      <alignment horizontal="center" vertical="center" shrinkToFit="1"/>
      <protection locked="0"/>
    </xf>
    <xf numFmtId="0" fontId="12" fillId="5" borderId="30" xfId="5" applyFont="1" applyFill="1" applyBorder="1" applyAlignment="1" applyProtection="1">
      <alignment horizontal="center" vertical="center" shrinkToFit="1"/>
      <protection locked="0"/>
    </xf>
    <xf numFmtId="0" fontId="12" fillId="5" borderId="38" xfId="5" applyFont="1" applyFill="1" applyBorder="1" applyAlignment="1" applyProtection="1">
      <alignment horizontal="center" vertical="center" shrinkToFit="1"/>
      <protection locked="0"/>
    </xf>
    <xf numFmtId="0" fontId="30" fillId="0" borderId="0" xfId="5" applyFont="1" applyFill="1" applyBorder="1" applyAlignment="1" applyProtection="1">
      <alignment horizontal="left" vertical="center" shrinkToFit="1"/>
    </xf>
    <xf numFmtId="0" fontId="30" fillId="0" borderId="8" xfId="5" applyFont="1" applyFill="1" applyBorder="1" applyAlignment="1" applyProtection="1">
      <alignment horizontal="left" vertical="center" shrinkToFit="1"/>
    </xf>
    <xf numFmtId="41" fontId="14" fillId="0" borderId="48" xfId="5" applyNumberFormat="1" applyFont="1" applyFill="1" applyBorder="1" applyAlignment="1" applyProtection="1">
      <alignment horizontal="center" vertical="center" shrinkToFit="1"/>
    </xf>
    <xf numFmtId="41" fontId="14" fillId="0" borderId="47" xfId="5" applyNumberFormat="1" applyFont="1" applyFill="1" applyBorder="1" applyAlignment="1" applyProtection="1">
      <alignment horizontal="center" vertical="center" shrinkToFit="1"/>
    </xf>
    <xf numFmtId="41" fontId="12" fillId="5" borderId="47" xfId="5" applyNumberFormat="1" applyFont="1" applyFill="1" applyBorder="1" applyAlignment="1" applyProtection="1">
      <alignment horizontal="center" vertical="center" shrinkToFit="1"/>
      <protection locked="0"/>
    </xf>
    <xf numFmtId="41" fontId="12" fillId="5" borderId="57" xfId="5" applyNumberFormat="1" applyFont="1" applyFill="1" applyBorder="1" applyAlignment="1" applyProtection="1">
      <alignment horizontal="center" vertical="center" shrinkToFit="1"/>
      <protection locked="0"/>
    </xf>
    <xf numFmtId="0" fontId="14" fillId="0" borderId="26" xfId="5" applyFont="1" applyFill="1" applyBorder="1" applyAlignment="1" applyProtection="1">
      <alignment vertical="center" wrapText="1"/>
    </xf>
    <xf numFmtId="0" fontId="29" fillId="5" borderId="41" xfId="5" applyNumberFormat="1" applyFont="1" applyFill="1" applyBorder="1" applyAlignment="1" applyProtection="1">
      <alignment horizontal="center" vertical="center" shrinkToFit="1"/>
      <protection locked="0"/>
    </xf>
    <xf numFmtId="0" fontId="29" fillId="5" borderId="43" xfId="5" applyNumberFormat="1" applyFont="1" applyFill="1" applyBorder="1" applyAlignment="1" applyProtection="1">
      <alignment horizontal="center" vertical="center" shrinkToFit="1"/>
      <protection locked="0"/>
    </xf>
    <xf numFmtId="0" fontId="29" fillId="5" borderId="0" xfId="5" applyNumberFormat="1" applyFont="1" applyFill="1" applyBorder="1" applyAlignment="1" applyProtection="1">
      <alignment horizontal="center" vertical="center" shrinkToFit="1"/>
      <protection locked="0"/>
    </xf>
    <xf numFmtId="0" fontId="29" fillId="5" borderId="40" xfId="5" applyNumberFormat="1" applyFont="1" applyFill="1" applyBorder="1" applyAlignment="1" applyProtection="1">
      <alignment horizontal="center" vertical="center" shrinkToFit="1"/>
      <protection locked="0"/>
    </xf>
    <xf numFmtId="0" fontId="29" fillId="5" borderId="5" xfId="5" applyNumberFormat="1" applyFont="1" applyFill="1" applyBorder="1" applyAlignment="1" applyProtection="1">
      <alignment horizontal="center" vertical="center" shrinkToFit="1"/>
      <protection locked="0"/>
    </xf>
    <xf numFmtId="0" fontId="29" fillId="5" borderId="39" xfId="5" applyNumberFormat="1" applyFont="1" applyFill="1" applyBorder="1" applyAlignment="1" applyProtection="1">
      <alignment horizontal="center" vertical="center" shrinkToFit="1"/>
      <protection locked="0"/>
    </xf>
    <xf numFmtId="0" fontId="12" fillId="0" borderId="0" xfId="5" applyFont="1" applyFill="1" applyBorder="1" applyAlignment="1" applyProtection="1">
      <alignment horizontal="center" vertical="center" shrinkToFit="1"/>
      <protection locked="0"/>
    </xf>
    <xf numFmtId="0" fontId="12" fillId="0" borderId="40" xfId="5" applyFont="1" applyFill="1" applyBorder="1" applyAlignment="1" applyProtection="1">
      <alignment horizontal="center" vertical="center" shrinkToFit="1"/>
      <protection locked="0"/>
    </xf>
    <xf numFmtId="0" fontId="14" fillId="0" borderId="22" xfId="5" applyFont="1" applyFill="1" applyBorder="1" applyAlignment="1" applyProtection="1">
      <alignment vertical="center" shrinkToFit="1"/>
    </xf>
    <xf numFmtId="0" fontId="14" fillId="0" borderId="23" xfId="5" applyFont="1" applyFill="1" applyBorder="1" applyAlignment="1" applyProtection="1">
      <alignment vertical="center" shrinkToFit="1"/>
    </xf>
    <xf numFmtId="0" fontId="28" fillId="0" borderId="23" xfId="8" applyFont="1" applyFill="1" applyBorder="1" applyAlignment="1" applyProtection="1">
      <alignment horizontal="center" vertical="center" shrinkToFit="1"/>
      <protection locked="0"/>
    </xf>
    <xf numFmtId="0" fontId="12" fillId="0" borderId="23" xfId="5" applyFont="1" applyFill="1" applyBorder="1" applyAlignment="1" applyProtection="1">
      <alignment horizontal="center" vertical="center" shrinkToFit="1"/>
      <protection locked="0"/>
    </xf>
    <xf numFmtId="0" fontId="12" fillId="0" borderId="53" xfId="5" applyFont="1" applyFill="1" applyBorder="1" applyAlignment="1" applyProtection="1">
      <alignment horizontal="center" vertical="center" shrinkToFit="1"/>
      <protection locked="0"/>
    </xf>
    <xf numFmtId="49" fontId="12" fillId="0" borderId="2" xfId="5" applyNumberFormat="1" applyFont="1" applyFill="1" applyBorder="1" applyAlignment="1" applyProtection="1">
      <alignment horizontal="left" vertical="center" shrinkToFit="1"/>
      <protection locked="0"/>
    </xf>
    <xf numFmtId="41" fontId="37" fillId="0" borderId="2" xfId="5" applyNumberFormat="1" applyFont="1" applyFill="1" applyBorder="1" applyAlignment="1" applyProtection="1">
      <alignment horizontal="right" vertical="center" shrinkToFit="1"/>
    </xf>
    <xf numFmtId="41" fontId="37" fillId="0" borderId="55" xfId="5" applyNumberFormat="1" applyFont="1" applyFill="1" applyBorder="1" applyAlignment="1" applyProtection="1">
      <alignment horizontal="right" vertical="center" shrinkToFit="1"/>
    </xf>
    <xf numFmtId="41" fontId="29" fillId="5" borderId="0" xfId="5" applyNumberFormat="1" applyFont="1" applyFill="1" applyBorder="1" applyAlignment="1" applyProtection="1">
      <alignment horizontal="left" vertical="center" shrinkToFit="1"/>
      <protection locked="0"/>
    </xf>
    <xf numFmtId="41" fontId="29" fillId="5" borderId="40" xfId="5" applyNumberFormat="1" applyFont="1" applyFill="1" applyBorder="1" applyAlignment="1" applyProtection="1">
      <alignment horizontal="left" vertical="center" shrinkToFit="1"/>
      <protection locked="0"/>
    </xf>
    <xf numFmtId="41" fontId="29" fillId="5" borderId="23" xfId="5" applyNumberFormat="1" applyFont="1" applyFill="1" applyBorder="1" applyAlignment="1" applyProtection="1">
      <alignment horizontal="left" vertical="center" shrinkToFit="1"/>
      <protection locked="0"/>
    </xf>
    <xf numFmtId="41" fontId="29" fillId="5" borderId="53" xfId="5" applyNumberFormat="1" applyFont="1" applyFill="1" applyBorder="1" applyAlignment="1" applyProtection="1">
      <alignment horizontal="left" vertical="center" shrinkToFit="1"/>
      <protection locked="0"/>
    </xf>
    <xf numFmtId="0" fontId="14" fillId="0" borderId="1" xfId="5" applyFont="1" applyFill="1" applyBorder="1" applyAlignment="1" applyProtection="1">
      <alignment vertical="center" shrinkToFit="1"/>
    </xf>
    <xf numFmtId="0" fontId="14" fillId="0" borderId="2" xfId="5" applyFont="1" applyFill="1" applyBorder="1" applyAlignment="1" applyProtection="1">
      <alignment vertical="center" shrinkToFit="1"/>
    </xf>
    <xf numFmtId="41" fontId="14" fillId="0" borderId="42" xfId="5" applyNumberFormat="1" applyFont="1" applyFill="1" applyBorder="1" applyAlignment="1" applyProtection="1">
      <alignment horizontal="center" vertical="center" shrinkToFit="1"/>
    </xf>
    <xf numFmtId="41" fontId="14" fillId="0" borderId="41" xfId="5" applyNumberFormat="1" applyFont="1" applyFill="1" applyBorder="1" applyAlignment="1" applyProtection="1">
      <alignment horizontal="center" vertical="center" shrinkToFit="1"/>
    </xf>
    <xf numFmtId="41" fontId="14" fillId="0" borderId="7" xfId="5" applyNumberFormat="1" applyFont="1" applyFill="1" applyBorder="1" applyAlignment="1" applyProtection="1">
      <alignment horizontal="center" vertical="center" shrinkToFit="1"/>
    </xf>
    <xf numFmtId="41" fontId="14" fillId="0" borderId="0" xfId="5" applyNumberFormat="1" applyFont="1" applyFill="1" applyBorder="1" applyAlignment="1" applyProtection="1">
      <alignment horizontal="center" vertical="center" shrinkToFit="1"/>
    </xf>
    <xf numFmtId="41" fontId="14" fillId="0" borderId="4" xfId="5" applyNumberFormat="1" applyFont="1" applyFill="1" applyBorder="1" applyAlignment="1" applyProtection="1">
      <alignment horizontal="center" vertical="center" shrinkToFit="1"/>
    </xf>
    <xf numFmtId="41" fontId="14" fillId="0" borderId="5" xfId="5" applyNumberFormat="1" applyFont="1" applyFill="1" applyBorder="1" applyAlignment="1" applyProtection="1">
      <alignment horizontal="center" vertical="center" shrinkToFit="1"/>
    </xf>
    <xf numFmtId="0" fontId="12" fillId="0" borderId="2" xfId="5" applyFont="1" applyFill="1" applyBorder="1" applyAlignment="1" applyProtection="1">
      <alignment horizontal="center" vertical="center" shrinkToFit="1"/>
      <protection locked="0"/>
    </xf>
    <xf numFmtId="0" fontId="12" fillId="0" borderId="55" xfId="5" applyFont="1" applyFill="1" applyBorder="1" applyAlignment="1" applyProtection="1">
      <alignment horizontal="center" vertical="center" shrinkToFit="1"/>
      <protection locked="0"/>
    </xf>
    <xf numFmtId="41" fontId="14" fillId="0" borderId="50" xfId="5" applyNumberFormat="1" applyFont="1" applyFill="1" applyBorder="1" applyAlignment="1" applyProtection="1">
      <alignment horizontal="left" vertical="center" shrinkToFit="1"/>
    </xf>
    <xf numFmtId="41" fontId="14" fillId="0" borderId="49" xfId="5" applyNumberFormat="1" applyFont="1" applyFill="1" applyBorder="1" applyAlignment="1" applyProtection="1">
      <alignment horizontal="left" vertical="center" shrinkToFit="1"/>
    </xf>
    <xf numFmtId="41" fontId="14" fillId="0" borderId="51" xfId="5" applyNumberFormat="1" applyFont="1" applyFill="1" applyBorder="1" applyAlignment="1" applyProtection="1">
      <alignment horizontal="left" vertical="center" shrinkToFit="1"/>
    </xf>
    <xf numFmtId="0" fontId="14" fillId="0" borderId="48" xfId="5" applyNumberFormat="1" applyFont="1" applyFill="1" applyBorder="1" applyAlignment="1" applyProtection="1">
      <alignment horizontal="left" vertical="center" shrinkToFit="1"/>
    </xf>
    <xf numFmtId="0" fontId="14" fillId="0" borderId="47" xfId="5" applyNumberFormat="1" applyFont="1" applyFill="1" applyBorder="1" applyAlignment="1" applyProtection="1">
      <alignment horizontal="left" vertical="center" shrinkToFit="1"/>
    </xf>
    <xf numFmtId="41" fontId="36" fillId="0" borderId="7" xfId="5" applyNumberFormat="1" applyFont="1" applyFill="1" applyBorder="1" applyAlignment="1" applyProtection="1">
      <alignment horizontal="center" vertical="center" shrinkToFit="1"/>
    </xf>
    <xf numFmtId="41" fontId="36" fillId="0" borderId="22" xfId="5" applyNumberFormat="1" applyFont="1" applyFill="1" applyBorder="1" applyAlignment="1" applyProtection="1">
      <alignment horizontal="center" vertical="center" shrinkToFit="1"/>
    </xf>
    <xf numFmtId="0" fontId="38" fillId="0" borderId="4" xfId="5" applyNumberFormat="1" applyFont="1" applyFill="1" applyBorder="1" applyAlignment="1" applyProtection="1">
      <alignment vertical="center"/>
    </xf>
    <xf numFmtId="0" fontId="38" fillId="0" borderId="5" xfId="5" applyNumberFormat="1" applyFont="1" applyFill="1" applyBorder="1" applyAlignment="1" applyProtection="1">
      <alignment vertical="center"/>
    </xf>
    <xf numFmtId="41" fontId="14" fillId="0" borderId="1" xfId="5" applyNumberFormat="1" applyFont="1" applyFill="1" applyBorder="1" applyAlignment="1" applyProtection="1">
      <alignment vertical="center" shrinkToFit="1"/>
    </xf>
    <xf numFmtId="41" fontId="14" fillId="0" borderId="2" xfId="5" applyNumberFormat="1" applyFont="1" applyFill="1" applyBorder="1" applyAlignment="1" applyProtection="1">
      <alignment vertical="center" shrinkToFit="1"/>
    </xf>
    <xf numFmtId="41" fontId="26" fillId="0" borderId="2" xfId="5" applyNumberFormat="1" applyFont="1" applyFill="1" applyBorder="1" applyAlignment="1" applyProtection="1">
      <alignment horizontal="right" vertical="center"/>
    </xf>
    <xf numFmtId="41" fontId="29" fillId="5" borderId="56" xfId="5" applyNumberFormat="1" applyFont="1" applyFill="1" applyBorder="1" applyAlignment="1" applyProtection="1">
      <alignment horizontal="left" vertical="center" shrinkToFit="1"/>
      <protection locked="0"/>
    </xf>
    <xf numFmtId="41" fontId="29" fillId="5" borderId="8" xfId="5" applyNumberFormat="1" applyFont="1" applyFill="1" applyBorder="1" applyAlignment="1" applyProtection="1">
      <alignment horizontal="left" vertical="center" shrinkToFit="1"/>
      <protection locked="0"/>
    </xf>
    <xf numFmtId="41" fontId="29" fillId="5" borderId="6" xfId="5" applyNumberFormat="1" applyFont="1" applyFill="1" applyBorder="1" applyAlignment="1" applyProtection="1">
      <alignment horizontal="left" vertical="center" shrinkToFit="1"/>
      <protection locked="0"/>
    </xf>
    <xf numFmtId="0" fontId="18" fillId="3" borderId="26" xfId="5" applyFont="1" applyFill="1" applyBorder="1" applyAlignment="1" applyProtection="1">
      <alignment horizontal="center" vertical="center"/>
      <protection locked="0"/>
    </xf>
    <xf numFmtId="0" fontId="18" fillId="7" borderId="7" xfId="5" applyFont="1" applyFill="1" applyBorder="1" applyAlignment="1" applyProtection="1">
      <alignment horizontal="center" vertical="center"/>
      <protection locked="0"/>
    </xf>
    <xf numFmtId="0" fontId="18" fillId="7" borderId="0" xfId="5" applyFont="1" applyFill="1" applyBorder="1" applyAlignment="1" applyProtection="1">
      <alignment horizontal="center" vertical="center"/>
      <protection locked="0"/>
    </xf>
    <xf numFmtId="41" fontId="0" fillId="5" borderId="47" xfId="5" applyNumberFormat="1" applyFont="1" applyFill="1" applyBorder="1" applyAlignment="1" applyProtection="1">
      <alignment horizontal="left" vertical="center" shrinkToFit="1"/>
      <protection locked="0"/>
    </xf>
    <xf numFmtId="41" fontId="12" fillId="5" borderId="47" xfId="5" applyNumberFormat="1" applyFont="1" applyFill="1" applyBorder="1" applyAlignment="1" applyProtection="1">
      <alignment horizontal="left" vertical="center" shrinkToFit="1"/>
      <protection locked="0"/>
    </xf>
    <xf numFmtId="41" fontId="12" fillId="5" borderId="46" xfId="5" applyNumberFormat="1" applyFont="1" applyFill="1" applyBorder="1" applyAlignment="1" applyProtection="1">
      <alignment horizontal="left" vertical="center" shrinkToFit="1"/>
      <protection locked="0"/>
    </xf>
    <xf numFmtId="41" fontId="29" fillId="5" borderId="7" xfId="5" applyNumberFormat="1" applyFont="1" applyFill="1" applyBorder="1" applyAlignment="1" applyProtection="1">
      <alignment horizontal="center" vertical="center" shrinkToFit="1"/>
      <protection locked="0"/>
    </xf>
    <xf numFmtId="41" fontId="29" fillId="5" borderId="0" xfId="5" applyNumberFormat="1" applyFont="1" applyFill="1" applyBorder="1" applyAlignment="1" applyProtection="1">
      <alignment horizontal="center" vertical="center" shrinkToFit="1"/>
      <protection locked="0"/>
    </xf>
    <xf numFmtId="41" fontId="29" fillId="5" borderId="8" xfId="5" applyNumberFormat="1" applyFont="1" applyFill="1" applyBorder="1" applyAlignment="1" applyProtection="1">
      <alignment horizontal="center" vertical="center" shrinkToFit="1"/>
      <protection locked="0"/>
    </xf>
    <xf numFmtId="41" fontId="29" fillId="5" borderId="4" xfId="5" applyNumberFormat="1" applyFont="1" applyFill="1" applyBorder="1" applyAlignment="1" applyProtection="1">
      <alignment horizontal="center" vertical="center" shrinkToFit="1"/>
      <protection locked="0"/>
    </xf>
    <xf numFmtId="41" fontId="29" fillId="5" borderId="5" xfId="5" applyNumberFormat="1" applyFont="1" applyFill="1" applyBorder="1" applyAlignment="1" applyProtection="1">
      <alignment horizontal="center" vertical="center" shrinkToFit="1"/>
      <protection locked="0"/>
    </xf>
    <xf numFmtId="41" fontId="29" fillId="5" borderId="6" xfId="5" applyNumberFormat="1" applyFont="1" applyFill="1" applyBorder="1" applyAlignment="1" applyProtection="1">
      <alignment horizontal="center" vertical="center" shrinkToFit="1"/>
      <protection locked="0"/>
    </xf>
    <xf numFmtId="0" fontId="14" fillId="0" borderId="7" xfId="5" applyNumberFormat="1" applyFont="1" applyFill="1" applyBorder="1" applyAlignment="1" applyProtection="1">
      <alignment horizontal="left" vertical="center"/>
    </xf>
    <xf numFmtId="0" fontId="14" fillId="0" borderId="0" xfId="5" applyNumberFormat="1" applyFont="1" applyFill="1" applyBorder="1" applyAlignment="1" applyProtection="1">
      <alignment horizontal="left" vertical="center"/>
    </xf>
    <xf numFmtId="41" fontId="29" fillId="5" borderId="43" xfId="5" applyNumberFormat="1" applyFont="1" applyFill="1" applyBorder="1" applyAlignment="1" applyProtection="1">
      <alignment horizontal="left" vertical="center" shrinkToFit="1"/>
      <protection locked="0"/>
    </xf>
    <xf numFmtId="41" fontId="29" fillId="5" borderId="39" xfId="5" applyNumberFormat="1" applyFont="1" applyFill="1" applyBorder="1" applyAlignment="1" applyProtection="1">
      <alignment horizontal="left" vertical="center" shrinkToFit="1"/>
      <protection locked="0"/>
    </xf>
    <xf numFmtId="0" fontId="18" fillId="7" borderId="24" xfId="5" applyFont="1" applyFill="1" applyBorder="1" applyAlignment="1" applyProtection="1">
      <alignment horizontal="left" vertical="center" shrinkToFit="1"/>
    </xf>
    <xf numFmtId="0" fontId="18" fillId="7" borderId="26" xfId="5" applyFont="1" applyFill="1" applyBorder="1" applyAlignment="1" applyProtection="1">
      <alignment horizontal="left" vertical="center" shrinkToFit="1"/>
    </xf>
    <xf numFmtId="0" fontId="18" fillId="7" borderId="58" xfId="5" applyFont="1" applyFill="1" applyBorder="1" applyAlignment="1" applyProtection="1">
      <alignment horizontal="left" vertical="center" shrinkToFit="1"/>
    </xf>
    <xf numFmtId="0" fontId="18" fillId="7" borderId="26" xfId="5" applyFont="1" applyFill="1" applyBorder="1" applyAlignment="1" applyProtection="1">
      <alignment horizontal="center" vertical="center" shrinkToFit="1"/>
    </xf>
    <xf numFmtId="0" fontId="18" fillId="7" borderId="25" xfId="5" applyFont="1" applyFill="1" applyBorder="1" applyAlignment="1" applyProtection="1">
      <alignment horizontal="center" vertical="center" shrinkToFit="1"/>
    </xf>
    <xf numFmtId="0" fontId="18" fillId="0" borderId="26" xfId="5" applyFont="1" applyFill="1" applyBorder="1" applyAlignment="1" applyProtection="1">
      <alignment horizontal="center" vertical="center" shrinkToFit="1"/>
    </xf>
    <xf numFmtId="0" fontId="18" fillId="0" borderId="58" xfId="5" applyFont="1" applyFill="1" applyBorder="1" applyAlignment="1" applyProtection="1">
      <alignment horizontal="center" vertical="center" shrinkToFit="1"/>
    </xf>
    <xf numFmtId="0" fontId="18" fillId="6" borderId="27" xfId="5" applyFont="1" applyFill="1" applyBorder="1" applyAlignment="1" applyProtection="1">
      <alignment horizontal="center" vertical="center"/>
      <protection locked="0"/>
    </xf>
    <xf numFmtId="0" fontId="18" fillId="6" borderId="26" xfId="5" applyFont="1" applyFill="1" applyBorder="1" applyAlignment="1" applyProtection="1">
      <alignment horizontal="center" vertical="center"/>
      <protection locked="0"/>
    </xf>
    <xf numFmtId="0" fontId="18" fillId="6" borderId="22" xfId="5" applyFont="1" applyFill="1" applyBorder="1" applyAlignment="1" applyProtection="1">
      <alignment horizontal="center" vertical="center"/>
      <protection locked="0"/>
    </xf>
    <xf numFmtId="0" fontId="18" fillId="6" borderId="23" xfId="5" applyFont="1" applyFill="1" applyBorder="1" applyAlignment="1" applyProtection="1">
      <alignment horizontal="center" vertical="center"/>
      <protection locked="0"/>
    </xf>
    <xf numFmtId="0" fontId="18" fillId="0" borderId="23" xfId="5" applyFont="1" applyFill="1" applyBorder="1" applyAlignment="1" applyProtection="1">
      <alignment horizontal="left" vertical="center" shrinkToFit="1"/>
    </xf>
    <xf numFmtId="49" fontId="18" fillId="3" borderId="0" xfId="5" applyNumberFormat="1" applyFont="1" applyFill="1" applyBorder="1" applyAlignment="1" applyProtection="1">
      <alignment horizontal="center" vertical="center"/>
      <protection locked="0"/>
    </xf>
    <xf numFmtId="0" fontId="18" fillId="0" borderId="0" xfId="5" applyFont="1" applyFill="1" applyBorder="1" applyAlignment="1" applyProtection="1">
      <alignment horizontal="center" vertical="center"/>
    </xf>
    <xf numFmtId="41" fontId="12" fillId="5" borderId="0" xfId="5" applyNumberFormat="1" applyFont="1" applyFill="1" applyBorder="1" applyAlignment="1" applyProtection="1">
      <alignment horizontal="center" vertical="center" shrinkToFit="1"/>
      <protection locked="0"/>
    </xf>
    <xf numFmtId="0" fontId="12" fillId="0" borderId="0" xfId="5" applyNumberFormat="1" applyFont="1" applyFill="1" applyBorder="1" applyAlignment="1" applyProtection="1">
      <alignment horizontal="center" vertical="center"/>
    </xf>
    <xf numFmtId="0" fontId="15" fillId="0" borderId="7" xfId="5" applyFont="1" applyFill="1" applyBorder="1" applyAlignment="1" applyProtection="1">
      <alignment horizontal="left" wrapText="1"/>
      <protection locked="0"/>
    </xf>
    <xf numFmtId="0" fontId="15" fillId="0" borderId="0" xfId="5" applyFont="1" applyFill="1" applyBorder="1" applyAlignment="1" applyProtection="1">
      <alignment horizontal="left" wrapText="1"/>
      <protection locked="0"/>
    </xf>
    <xf numFmtId="41" fontId="12" fillId="0" borderId="0" xfId="5" applyNumberFormat="1" applyFont="1" applyFill="1" applyBorder="1" applyAlignment="1" applyProtection="1">
      <alignment horizontal="center" vertical="center"/>
    </xf>
    <xf numFmtId="0" fontId="18" fillId="0" borderId="0" xfId="5" applyFont="1" applyFill="1" applyBorder="1" applyAlignment="1" applyProtection="1">
      <alignment horizontal="left" vertical="center"/>
    </xf>
    <xf numFmtId="49" fontId="18" fillId="0" borderId="0" xfId="5" applyNumberFormat="1" applyFont="1" applyFill="1" applyBorder="1" applyAlignment="1" applyProtection="1">
      <alignment horizontal="center" vertical="center"/>
      <protection locked="0"/>
    </xf>
    <xf numFmtId="0" fontId="0" fillId="3" borderId="0" xfId="5" applyNumberFormat="1" applyFont="1" applyFill="1" applyBorder="1" applyAlignment="1" applyProtection="1">
      <alignment horizontal="center" vertical="center"/>
      <protection locked="0"/>
    </xf>
    <xf numFmtId="0" fontId="12" fillId="3" borderId="0" xfId="5" applyNumberFormat="1" applyFont="1" applyFill="1" applyBorder="1" applyAlignment="1" applyProtection="1">
      <alignment horizontal="center" vertical="center"/>
      <protection locked="0"/>
    </xf>
    <xf numFmtId="0" fontId="18" fillId="0" borderId="0" xfId="5" applyFont="1" applyFill="1" applyBorder="1" applyAlignment="1" applyProtection="1">
      <alignment horizontal="left" vertical="center" shrinkToFit="1"/>
    </xf>
    <xf numFmtId="0" fontId="12" fillId="0" borderId="52" xfId="5" applyFont="1" applyFill="1" applyBorder="1" applyAlignment="1" applyProtection="1">
      <alignment horizontal="center" vertical="center"/>
    </xf>
    <xf numFmtId="0" fontId="12" fillId="0" borderId="49" xfId="5" applyFont="1" applyFill="1" applyBorder="1" applyAlignment="1" applyProtection="1">
      <alignment horizontal="center" vertical="center"/>
    </xf>
    <xf numFmtId="0" fontId="12" fillId="0" borderId="51" xfId="5" applyFont="1" applyFill="1" applyBorder="1" applyAlignment="1" applyProtection="1">
      <alignment horizontal="center" vertical="center"/>
    </xf>
    <xf numFmtId="0" fontId="12" fillId="0" borderId="37" xfId="5" applyFont="1" applyFill="1" applyBorder="1" applyAlignment="1" applyProtection="1">
      <alignment horizontal="center" vertical="center"/>
    </xf>
    <xf numFmtId="0" fontId="12" fillId="0" borderId="0" xfId="5" applyFont="1" applyFill="1" applyBorder="1" applyAlignment="1" applyProtection="1">
      <alignment horizontal="center" vertical="center"/>
    </xf>
    <xf numFmtId="0" fontId="12" fillId="0" borderId="8" xfId="5" applyFont="1" applyFill="1" applyBorder="1" applyAlignment="1" applyProtection="1">
      <alignment horizontal="center" vertical="center"/>
    </xf>
    <xf numFmtId="41" fontId="18" fillId="3" borderId="5" xfId="5" applyNumberFormat="1" applyFont="1" applyFill="1" applyBorder="1" applyAlignment="1" applyProtection="1">
      <alignment horizontal="center" vertical="center"/>
      <protection locked="0"/>
    </xf>
    <xf numFmtId="0" fontId="0" fillId="3" borderId="49" xfId="5" applyNumberFormat="1" applyFont="1" applyFill="1" applyBorder="1" applyAlignment="1" applyProtection="1">
      <alignment horizontal="center" vertical="center"/>
      <protection locked="0"/>
    </xf>
    <xf numFmtId="0" fontId="12" fillId="3" borderId="49" xfId="5" applyNumberFormat="1" applyFont="1" applyFill="1" applyBorder="1" applyAlignment="1" applyProtection="1">
      <alignment horizontal="center" vertical="center"/>
      <protection locked="0"/>
    </xf>
    <xf numFmtId="0" fontId="18" fillId="0" borderId="49" xfId="5" applyFont="1" applyFill="1" applyBorder="1" applyAlignment="1" applyProtection="1">
      <alignment horizontal="center" vertical="center" wrapText="1" shrinkToFit="1"/>
    </xf>
    <xf numFmtId="0" fontId="18" fillId="0" borderId="0" xfId="5" applyFont="1" applyFill="1" applyBorder="1" applyAlignment="1" applyProtection="1">
      <alignment horizontal="center" vertical="center" wrapText="1" shrinkToFit="1"/>
    </xf>
    <xf numFmtId="0" fontId="25" fillId="0" borderId="10" xfId="1" applyFont="1" applyBorder="1" applyAlignment="1" applyProtection="1">
      <alignment horizontal="right" vertical="center" wrapText="1"/>
    </xf>
    <xf numFmtId="0" fontId="25" fillId="0" borderId="9" xfId="1" applyFont="1" applyBorder="1" applyAlignment="1" applyProtection="1">
      <alignment horizontal="right" vertical="center" wrapText="1"/>
    </xf>
    <xf numFmtId="0" fontId="36" fillId="0" borderId="9" xfId="1" applyFont="1" applyBorder="1" applyAlignment="1" applyProtection="1">
      <alignment horizontal="center" vertical="center" wrapText="1"/>
    </xf>
    <xf numFmtId="41" fontId="18" fillId="0" borderId="5" xfId="5" applyNumberFormat="1" applyFont="1" applyFill="1" applyBorder="1" applyAlignment="1" applyProtection="1">
      <alignment horizontal="center" vertical="center"/>
    </xf>
    <xf numFmtId="0" fontId="26" fillId="0" borderId="23" xfId="5" applyFont="1" applyFill="1" applyBorder="1" applyAlignment="1" applyProtection="1">
      <alignment vertical="center"/>
    </xf>
    <xf numFmtId="0" fontId="25" fillId="0" borderId="11" xfId="1" applyFont="1" applyBorder="1" applyAlignment="1" applyProtection="1">
      <alignment horizontal="right" vertical="center" wrapText="1"/>
    </xf>
    <xf numFmtId="0" fontId="25" fillId="0" borderId="0" xfId="5" applyFont="1" applyFill="1" applyAlignment="1" applyProtection="1">
      <alignment horizontal="center" vertical="center"/>
    </xf>
    <xf numFmtId="0" fontId="40" fillId="0" borderId="0" xfId="5" applyFont="1" applyFill="1" applyAlignment="1" applyProtection="1">
      <alignment horizontal="center" vertical="center" shrinkToFit="1"/>
    </xf>
    <xf numFmtId="0" fontId="18" fillId="0" borderId="0" xfId="5" applyFont="1" applyFill="1" applyAlignment="1" applyProtection="1">
      <alignment horizontal="right" vertical="center"/>
    </xf>
    <xf numFmtId="41" fontId="18" fillId="5" borderId="5" xfId="5" applyNumberFormat="1" applyFont="1" applyFill="1" applyBorder="1" applyAlignment="1" applyProtection="1">
      <alignment horizontal="center" vertical="center" shrinkToFit="1"/>
      <protection locked="0"/>
    </xf>
    <xf numFmtId="0" fontId="41" fillId="0" borderId="10" xfId="5" applyFont="1" applyFill="1" applyBorder="1" applyAlignment="1" applyProtection="1">
      <alignment horizontal="center" vertical="center"/>
    </xf>
    <xf numFmtId="0" fontId="41" fillId="0" borderId="9" xfId="5" applyFont="1" applyFill="1" applyBorder="1" applyAlignment="1" applyProtection="1">
      <alignment horizontal="center" vertical="center"/>
    </xf>
    <xf numFmtId="0" fontId="41" fillId="0" borderId="11" xfId="5" applyFont="1" applyFill="1" applyBorder="1" applyAlignment="1" applyProtection="1">
      <alignment horizontal="center" vertical="center"/>
    </xf>
    <xf numFmtId="42" fontId="29" fillId="0" borderId="0" xfId="5" applyNumberFormat="1" applyFont="1" applyFill="1" applyBorder="1" applyAlignment="1" applyProtection="1">
      <alignment horizontal="left" vertical="top"/>
    </xf>
    <xf numFmtId="42" fontId="29" fillId="0" borderId="8" xfId="5" applyNumberFormat="1" applyFont="1" applyFill="1" applyBorder="1" applyAlignment="1" applyProtection="1">
      <alignment horizontal="left" vertical="top"/>
    </xf>
    <xf numFmtId="0" fontId="21" fillId="4" borderId="0" xfId="3" applyFont="1" applyFill="1" applyAlignment="1" applyProtection="1">
      <alignment horizontal="left" vertical="center"/>
      <protection locked="0"/>
    </xf>
    <xf numFmtId="0" fontId="21" fillId="0" borderId="1" xfId="3" applyFont="1" applyFill="1" applyBorder="1" applyAlignment="1" applyProtection="1">
      <alignment horizontal="left" vertical="center"/>
    </xf>
    <xf numFmtId="0" fontId="21" fillId="0" borderId="2" xfId="3" applyFont="1" applyFill="1" applyBorder="1" applyAlignment="1" applyProtection="1">
      <alignment horizontal="left" vertical="center"/>
    </xf>
    <xf numFmtId="0" fontId="21" fillId="0" borderId="4" xfId="3" applyFont="1" applyFill="1" applyBorder="1" applyAlignment="1" applyProtection="1">
      <alignment horizontal="left" vertical="center"/>
    </xf>
    <xf numFmtId="0" fontId="21" fillId="0" borderId="5" xfId="3" applyFont="1" applyFill="1" applyBorder="1" applyAlignment="1" applyProtection="1">
      <alignment horizontal="left" vertical="center"/>
    </xf>
    <xf numFmtId="0" fontId="21" fillId="0" borderId="2" xfId="3" applyFont="1" applyFill="1" applyBorder="1" applyAlignment="1" applyProtection="1">
      <alignment horizontal="center" vertical="center"/>
    </xf>
    <xf numFmtId="0" fontId="21" fillId="0" borderId="5" xfId="3" applyFont="1" applyFill="1" applyBorder="1" applyAlignment="1" applyProtection="1">
      <alignment horizontal="center" vertical="center"/>
    </xf>
    <xf numFmtId="0" fontId="24" fillId="0" borderId="0" xfId="3" applyFont="1" applyFill="1" applyBorder="1" applyAlignment="1" applyProtection="1">
      <alignment horizontal="left" vertical="center" shrinkToFit="1"/>
    </xf>
    <xf numFmtId="0" fontId="21" fillId="0" borderId="1" xfId="3" applyFont="1" applyFill="1" applyBorder="1" applyAlignment="1" applyProtection="1">
      <alignment horizontal="center" vertical="center"/>
    </xf>
    <xf numFmtId="0" fontId="21" fillId="0" borderId="4" xfId="3" applyFont="1" applyFill="1" applyBorder="1" applyAlignment="1" applyProtection="1">
      <alignment horizontal="center" vertical="center"/>
    </xf>
    <xf numFmtId="0" fontId="22" fillId="0" borderId="0" xfId="3" applyFont="1" applyFill="1" applyAlignment="1" applyProtection="1">
      <alignment horizontal="center" vertical="center"/>
    </xf>
    <xf numFmtId="0" fontId="24" fillId="0" borderId="5" xfId="3" applyFont="1" applyFill="1" applyBorder="1" applyAlignment="1" applyProtection="1">
      <alignment horizontal="left" vertical="center" shrinkToFit="1"/>
    </xf>
    <xf numFmtId="0" fontId="24" fillId="0" borderId="0" xfId="3" applyFont="1" applyFill="1" applyAlignment="1" applyProtection="1">
      <alignment horizontal="left" vertical="center" shrinkToFit="1"/>
    </xf>
    <xf numFmtId="0" fontId="21" fillId="0" borderId="0" xfId="3" applyFont="1" applyFill="1" applyAlignment="1" applyProtection="1">
      <alignment horizontal="center" vertical="center"/>
    </xf>
    <xf numFmtId="0" fontId="21" fillId="4" borderId="0" xfId="3" applyFont="1" applyFill="1" applyAlignment="1" applyProtection="1">
      <alignment horizontal="center" vertical="center"/>
      <protection locked="0"/>
    </xf>
    <xf numFmtId="0" fontId="21" fillId="0" borderId="0" xfId="3" applyNumberFormat="1" applyFont="1" applyFill="1" applyAlignment="1" applyProtection="1">
      <alignment horizontal="left" vertical="center" shrinkToFit="1"/>
    </xf>
    <xf numFmtId="0" fontId="21" fillId="0" borderId="0" xfId="3" applyFont="1" applyFill="1" applyBorder="1" applyAlignment="1" applyProtection="1">
      <alignment horizontal="center" vertical="center" shrinkToFit="1"/>
    </xf>
    <xf numFmtId="0" fontId="21" fillId="5" borderId="0" xfId="3" applyFont="1" applyFill="1" applyBorder="1" applyAlignment="1" applyProtection="1">
      <alignment horizontal="left" vertical="top" shrinkToFit="1"/>
      <protection locked="0"/>
    </xf>
    <xf numFmtId="0" fontId="21" fillId="5" borderId="5" xfId="3" applyFont="1" applyFill="1" applyBorder="1" applyAlignment="1" applyProtection="1">
      <alignment horizontal="left" vertical="center" shrinkToFit="1"/>
      <protection locked="0"/>
    </xf>
    <xf numFmtId="0" fontId="21" fillId="0" borderId="0" xfId="6" applyFont="1" applyFill="1" applyBorder="1" applyAlignment="1" applyProtection="1">
      <alignment horizontal="left" vertical="center" shrinkToFit="1"/>
    </xf>
    <xf numFmtId="0" fontId="21" fillId="0" borderId="0" xfId="3" applyNumberFormat="1" applyFont="1" applyFill="1" applyAlignment="1" applyProtection="1">
      <alignment horizontal="center" vertical="center" shrinkToFit="1"/>
    </xf>
    <xf numFmtId="0" fontId="21" fillId="0" borderId="0" xfId="3" applyNumberFormat="1" applyFont="1" applyFill="1" applyAlignment="1" applyProtection="1">
      <alignment horizontal="left" vertical="top" shrinkToFit="1"/>
    </xf>
    <xf numFmtId="0" fontId="21" fillId="0" borderId="0" xfId="6" applyNumberFormat="1" applyFont="1" applyFill="1" applyAlignment="1" applyProtection="1">
      <alignment horizontal="left" vertical="top" shrinkToFit="1"/>
    </xf>
    <xf numFmtId="0" fontId="21" fillId="0" borderId="0" xfId="3" applyFont="1" applyFill="1" applyAlignment="1" applyProtection="1">
      <alignment horizontal="left" vertical="center" wrapText="1"/>
    </xf>
    <xf numFmtId="0" fontId="21" fillId="0" borderId="0" xfId="2" applyNumberFormat="1" applyFont="1" applyFill="1" applyBorder="1" applyAlignment="1" applyProtection="1">
      <alignment horizontal="left" vertical="center" wrapText="1"/>
    </xf>
    <xf numFmtId="0" fontId="23" fillId="0" borderId="0" xfId="4" applyFont="1" applyFill="1" applyAlignment="1" applyProtection="1">
      <alignment horizontal="center" vertical="center"/>
    </xf>
    <xf numFmtId="0" fontId="21" fillId="0" borderId="0" xfId="2" applyNumberFormat="1" applyFont="1" applyFill="1" applyBorder="1" applyAlignment="1" applyProtection="1">
      <alignment horizontal="center" vertical="center"/>
    </xf>
    <xf numFmtId="0" fontId="22" fillId="0" borderId="0" xfId="2" applyNumberFormat="1" applyFont="1" applyFill="1" applyBorder="1" applyAlignment="1" applyProtection="1">
      <alignment horizontal="left" vertical="center"/>
    </xf>
    <xf numFmtId="0" fontId="22" fillId="0" borderId="0" xfId="2" applyNumberFormat="1" applyFont="1" applyFill="1" applyBorder="1" applyAlignment="1" applyProtection="1">
      <alignment horizontal="center" vertical="center"/>
    </xf>
    <xf numFmtId="41" fontId="22" fillId="0" borderId="0" xfId="2" applyNumberFormat="1" applyFont="1" applyFill="1" applyBorder="1" applyAlignment="1" applyProtection="1">
      <alignment horizontal="center" vertical="center" shrinkToFit="1"/>
    </xf>
    <xf numFmtId="0" fontId="22" fillId="0" borderId="0" xfId="2" applyNumberFormat="1" applyFont="1" applyFill="1" applyBorder="1" applyAlignment="1" applyProtection="1">
      <alignment horizontal="center" vertical="center" shrinkToFit="1"/>
    </xf>
    <xf numFmtId="41" fontId="21" fillId="0" borderId="0" xfId="2" applyNumberFormat="1" applyFont="1" applyFill="1" applyBorder="1" applyAlignment="1" applyProtection="1">
      <alignment horizontal="left" vertical="center" shrinkToFit="1"/>
    </xf>
    <xf numFmtId="0" fontId="21" fillId="0" borderId="0" xfId="2" applyNumberFormat="1" applyFont="1" applyFill="1" applyBorder="1" applyAlignment="1" applyProtection="1">
      <alignment horizontal="left" vertical="center" shrinkToFit="1"/>
    </xf>
    <xf numFmtId="0" fontId="12" fillId="0" borderId="0" xfId="1" applyAlignment="1">
      <alignment vertical="center" shrinkToFit="1"/>
    </xf>
    <xf numFmtId="41" fontId="21" fillId="0" borderId="0" xfId="4" applyNumberFormat="1" applyFont="1" applyFill="1" applyAlignment="1" applyProtection="1">
      <alignment horizontal="left" vertical="top" shrinkToFit="1"/>
    </xf>
    <xf numFmtId="42" fontId="21" fillId="0" borderId="0" xfId="4" applyNumberFormat="1" applyFont="1" applyFill="1" applyAlignment="1" applyProtection="1">
      <alignment horizontal="left" vertical="center" shrinkToFit="1"/>
    </xf>
    <xf numFmtId="42" fontId="21" fillId="0" borderId="0" xfId="4" applyNumberFormat="1" applyFont="1" applyFill="1" applyAlignment="1" applyProtection="1">
      <alignment horizontal="left" vertical="top" shrinkToFit="1"/>
    </xf>
    <xf numFmtId="0" fontId="21" fillId="0" borderId="0" xfId="2" applyNumberFormat="1" applyFont="1" applyFill="1" applyBorder="1" applyAlignment="1" applyProtection="1">
      <alignment horizontal="left" vertical="center"/>
      <protection locked="0"/>
    </xf>
    <xf numFmtId="0" fontId="19" fillId="5" borderId="0" xfId="4" applyFont="1" applyFill="1" applyAlignment="1" applyProtection="1">
      <alignment horizontal="center" vertical="center" shrinkToFit="1"/>
      <protection locked="0"/>
    </xf>
    <xf numFmtId="0" fontId="21" fillId="0" borderId="0" xfId="4" applyFont="1" applyFill="1" applyAlignment="1" applyProtection="1">
      <alignment horizontal="center" vertical="center"/>
    </xf>
    <xf numFmtId="0" fontId="4" fillId="0" borderId="0" xfId="0" applyFont="1" applyAlignment="1">
      <alignment horizontal="center" vertical="center"/>
    </xf>
    <xf numFmtId="0" fontId="4" fillId="0" borderId="0" xfId="0" applyFont="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41" fontId="3" fillId="0" borderId="1" xfId="0" applyNumberFormat="1"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Border="1" applyAlignment="1">
      <alignment horizontal="center" vertical="center" wrapText="1"/>
    </xf>
    <xf numFmtId="0" fontId="9" fillId="0" borderId="0" xfId="0" applyFont="1" applyBorder="1" applyAlignment="1">
      <alignment horizontal="lef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177" fontId="3" fillId="0" borderId="1"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178" fontId="5" fillId="3" borderId="10" xfId="0" applyNumberFormat="1" applyFont="1" applyFill="1" applyBorder="1" applyAlignment="1">
      <alignment horizontal="right" vertical="center"/>
    </xf>
    <xf numFmtId="178" fontId="5" fillId="3" borderId="9" xfId="0" applyNumberFormat="1" applyFont="1" applyFill="1" applyBorder="1" applyAlignment="1">
      <alignment horizontal="right" vertical="center"/>
    </xf>
    <xf numFmtId="178" fontId="5" fillId="3" borderId="11" xfId="0" applyNumberFormat="1" applyFont="1" applyFill="1" applyBorder="1" applyAlignment="1">
      <alignment horizontal="right" vertical="center"/>
    </xf>
    <xf numFmtId="0" fontId="6" fillId="0" borderId="2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176" fontId="5" fillId="0" borderId="10"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49" fontId="5" fillId="3" borderId="10" xfId="0" applyNumberFormat="1" applyFont="1" applyFill="1" applyBorder="1" applyAlignment="1">
      <alignment horizontal="right" vertical="center" shrinkToFit="1"/>
    </xf>
    <xf numFmtId="49" fontId="5" fillId="3" borderId="11" xfId="0" applyNumberFormat="1" applyFont="1" applyFill="1" applyBorder="1" applyAlignment="1">
      <alignment horizontal="right" vertical="center" shrinkToFit="1"/>
    </xf>
    <xf numFmtId="49" fontId="5" fillId="3" borderId="9" xfId="0" applyNumberFormat="1" applyFont="1" applyFill="1" applyBorder="1" applyAlignment="1">
      <alignment horizontal="right" vertical="center" shrinkToFit="1"/>
    </xf>
    <xf numFmtId="178" fontId="5" fillId="3" borderId="10" xfId="0" applyNumberFormat="1" applyFont="1" applyFill="1" applyBorder="1" applyAlignment="1">
      <alignment horizontal="right" vertical="center" shrinkToFit="1"/>
    </xf>
    <xf numFmtId="178" fontId="5" fillId="3" borderId="9" xfId="0" applyNumberFormat="1" applyFont="1" applyFill="1" applyBorder="1" applyAlignment="1">
      <alignment horizontal="right" vertical="center" shrinkToFit="1"/>
    </xf>
    <xf numFmtId="178" fontId="5" fillId="3" borderId="11" xfId="0" applyNumberFormat="1" applyFont="1" applyFill="1" applyBorder="1" applyAlignment="1">
      <alignment horizontal="right" vertical="center" shrinkToFit="1"/>
    </xf>
    <xf numFmtId="179" fontId="5" fillId="0" borderId="10"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11" xfId="0" applyNumberFormat="1" applyFont="1" applyBorder="1" applyAlignment="1">
      <alignment horizontal="right" vertical="center" shrinkToFit="1"/>
    </xf>
    <xf numFmtId="176" fontId="6" fillId="0" borderId="10"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176" fontId="5" fillId="3" borderId="10" xfId="0" applyNumberFormat="1" applyFont="1" applyFill="1" applyBorder="1" applyAlignment="1">
      <alignment horizontal="right" vertical="center" shrinkToFit="1"/>
    </xf>
    <xf numFmtId="176" fontId="5" fillId="3" borderId="9" xfId="0" applyNumberFormat="1" applyFont="1" applyFill="1" applyBorder="1" applyAlignment="1">
      <alignment horizontal="right" vertical="center" shrinkToFit="1"/>
    </xf>
    <xf numFmtId="176" fontId="5" fillId="3" borderId="11" xfId="0" applyNumberFormat="1" applyFont="1" applyFill="1" applyBorder="1" applyAlignment="1">
      <alignment horizontal="right" vertical="center" shrinkToFit="1"/>
    </xf>
    <xf numFmtId="176" fontId="5" fillId="0" borderId="10"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3" borderId="10" xfId="0" applyNumberFormat="1" applyFont="1" applyFill="1" applyBorder="1" applyAlignment="1">
      <alignment horizontal="right" vertical="center"/>
    </xf>
    <xf numFmtId="176" fontId="5" fillId="3" borderId="9" xfId="0" applyNumberFormat="1" applyFont="1" applyFill="1" applyBorder="1" applyAlignment="1">
      <alignment horizontal="right" vertical="center"/>
    </xf>
    <xf numFmtId="176" fontId="5" fillId="3" borderId="11" xfId="0" applyNumberFormat="1" applyFont="1" applyFill="1" applyBorder="1" applyAlignment="1">
      <alignment horizontal="right" vertical="center"/>
    </xf>
    <xf numFmtId="0" fontId="2" fillId="0" borderId="21" xfId="0" applyFont="1" applyBorder="1" applyAlignment="1">
      <alignment horizontal="center" vertical="center"/>
    </xf>
    <xf numFmtId="0" fontId="5" fillId="3" borderId="2" xfId="0" applyFont="1" applyFill="1" applyBorder="1" applyAlignment="1">
      <alignment horizontal="center" vertical="top" shrinkToFit="1"/>
    </xf>
    <xf numFmtId="0" fontId="3" fillId="0" borderId="0"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5" fillId="0" borderId="21" xfId="0" applyFont="1" applyBorder="1" applyAlignment="1">
      <alignment horizontal="center" vertical="top"/>
    </xf>
    <xf numFmtId="0" fontId="48" fillId="0" borderId="1" xfId="0" applyFont="1" applyBorder="1" applyAlignment="1">
      <alignment horizontal="center" vertical="center" wrapText="1"/>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3" borderId="61" xfId="0" applyFont="1" applyFill="1" applyBorder="1" applyAlignment="1">
      <alignment horizontal="center" vertical="center"/>
    </xf>
    <xf numFmtId="0" fontId="48" fillId="3" borderId="62" xfId="0" applyFont="1" applyFill="1" applyBorder="1" applyAlignment="1">
      <alignment horizontal="center" vertical="center"/>
    </xf>
    <xf numFmtId="0" fontId="5" fillId="0" borderId="21" xfId="0" applyFont="1" applyBorder="1" applyAlignment="1">
      <alignment horizontal="center" vertical="top" wrapText="1"/>
    </xf>
    <xf numFmtId="0" fontId="3" fillId="0" borderId="0" xfId="0" applyFont="1" applyBorder="1" applyAlignment="1">
      <alignment vertical="center"/>
    </xf>
    <xf numFmtId="0" fontId="3" fillId="0" borderId="8"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3" borderId="5" xfId="0" applyFont="1" applyFill="1" applyBorder="1" applyAlignment="1">
      <alignment horizontal="center" vertical="top" shrinkToFit="1"/>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41" fontId="2" fillId="2" borderId="10" xfId="0" applyNumberFormat="1" applyFont="1" applyFill="1" applyBorder="1" applyAlignment="1">
      <alignment horizontal="left" vertical="center"/>
    </xf>
    <xf numFmtId="0" fontId="2" fillId="2" borderId="9" xfId="0" applyFont="1" applyFill="1" applyBorder="1" applyAlignment="1">
      <alignment horizontal="left" vertical="center"/>
    </xf>
    <xf numFmtId="0" fontId="2" fillId="2" borderId="69" xfId="0" applyFont="1" applyFill="1" applyBorder="1" applyAlignment="1">
      <alignment horizontal="left"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7" xfId="0" applyFont="1" applyBorder="1" applyAlignment="1">
      <alignment horizontal="center" vertical="top" wrapText="1"/>
    </xf>
    <xf numFmtId="0" fontId="5" fillId="0" borderId="0"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1" xfId="0" applyFont="1" applyBorder="1" applyAlignment="1">
      <alignment horizontal="center" vertical="top"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wrapText="1"/>
    </xf>
    <xf numFmtId="0" fontId="2" fillId="2" borderId="10" xfId="0" applyFont="1" applyFill="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5" xfId="0" applyFont="1" applyBorder="1" applyAlignment="1">
      <alignment horizontal="left" vertical="center"/>
    </xf>
    <xf numFmtId="0" fontId="5" fillId="3" borderId="5" xfId="0" applyFont="1" applyFill="1" applyBorder="1" applyAlignment="1">
      <alignment horizontal="center" vertical="center"/>
    </xf>
    <xf numFmtId="0" fontId="3" fillId="0" borderId="0" xfId="0" applyFont="1" applyBorder="1" applyAlignment="1">
      <alignment vertical="center" shrinkToFit="1"/>
    </xf>
    <xf numFmtId="0" fontId="3" fillId="0" borderId="8"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5" fillId="3" borderId="0" xfId="0" applyFont="1" applyFill="1" applyBorder="1" applyAlignment="1">
      <alignment horizontal="center" vertical="top"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5" fillId="0" borderId="21" xfId="0" applyFont="1" applyBorder="1" applyAlignment="1">
      <alignment horizontal="center" vertical="top" shrinkToFit="1"/>
    </xf>
    <xf numFmtId="0" fontId="5" fillId="0" borderId="7" xfId="0" applyFont="1" applyBorder="1" applyAlignment="1">
      <alignment horizontal="center" vertical="top" shrinkToFit="1"/>
    </xf>
    <xf numFmtId="0" fontId="5" fillId="0" borderId="0" xfId="0" applyFont="1" applyBorder="1" applyAlignment="1">
      <alignment horizontal="center" vertical="top" shrinkToFit="1"/>
    </xf>
    <xf numFmtId="0" fontId="5" fillId="0" borderId="8" xfId="0" applyFont="1" applyBorder="1" applyAlignment="1">
      <alignment horizontal="center" vertical="top" shrinkToFit="1"/>
    </xf>
    <xf numFmtId="0" fontId="5" fillId="0" borderId="4"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1" xfId="0" applyFont="1" applyFill="1" applyBorder="1" applyAlignment="1">
      <alignment horizontal="center" vertical="top"/>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1" xfId="0" applyFont="1" applyFill="1" applyBorder="1" applyAlignment="1">
      <alignment horizontal="center" vertical="center" wrapText="1"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8"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horizontal="center" vertical="top"/>
    </xf>
    <xf numFmtId="0" fontId="5" fillId="0" borderId="10" xfId="0" applyFont="1" applyFill="1" applyBorder="1" applyAlignment="1">
      <alignment horizontal="center" vertical="top"/>
    </xf>
    <xf numFmtId="0" fontId="5" fillId="0" borderId="9" xfId="0" applyFont="1" applyFill="1" applyBorder="1" applyAlignment="1">
      <alignment horizontal="center" vertical="top"/>
    </xf>
    <xf numFmtId="0" fontId="5" fillId="0" borderId="11" xfId="0" applyFont="1" applyFill="1" applyBorder="1" applyAlignment="1">
      <alignment horizontal="center" vertical="top"/>
    </xf>
    <xf numFmtId="0" fontId="5" fillId="0" borderId="1"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7" xfId="0" applyFont="1" applyBorder="1" applyAlignment="1">
      <alignment vertical="top"/>
    </xf>
    <xf numFmtId="0" fontId="5" fillId="0" borderId="0" xfId="0" applyFont="1" applyBorder="1" applyAlignment="1">
      <alignment vertical="top"/>
    </xf>
    <xf numFmtId="0" fontId="5" fillId="0" borderId="8" xfId="0" applyFont="1" applyBorder="1" applyAlignment="1">
      <alignment vertical="top"/>
    </xf>
    <xf numFmtId="0" fontId="51" fillId="0" borderId="0" xfId="0" applyFont="1" applyAlignment="1">
      <alignment horizontal="center" vertical="center"/>
    </xf>
    <xf numFmtId="0" fontId="51" fillId="0" borderId="0" xfId="0" applyFont="1" applyAlignment="1">
      <alignment horizontal="right" vertical="center"/>
    </xf>
    <xf numFmtId="0" fontId="24" fillId="0" borderId="1" xfId="3" applyFont="1" applyFill="1" applyBorder="1" applyAlignment="1" applyProtection="1">
      <alignment horizontal="left" vertical="top"/>
    </xf>
    <xf numFmtId="0" fontId="24" fillId="0" borderId="2" xfId="3" applyFont="1" applyFill="1" applyBorder="1" applyAlignment="1" applyProtection="1">
      <alignment horizontal="left" vertical="top"/>
    </xf>
    <xf numFmtId="0" fontId="24" fillId="0" borderId="4" xfId="3" applyFont="1" applyFill="1" applyBorder="1" applyAlignment="1" applyProtection="1">
      <alignment horizontal="left" vertical="top"/>
    </xf>
    <xf numFmtId="0" fontId="24" fillId="0" borderId="5" xfId="3" applyFont="1" applyFill="1" applyBorder="1" applyAlignment="1" applyProtection="1">
      <alignment horizontal="left" vertical="top"/>
    </xf>
  </cellXfs>
  <cellStyles count="9">
    <cellStyle name="ハイパーリンク" xfId="8" builtinId="8"/>
    <cellStyle name="標準" xfId="0" builtinId="0"/>
    <cellStyle name="標準 2" xfId="1"/>
    <cellStyle name="標準 2 2" xfId="7"/>
    <cellStyle name="標準_KHPE0001" xfId="2"/>
    <cellStyle name="標準_技術的審査依頼書他1" xfId="3"/>
    <cellStyle name="標準_長期認定申請書一式" xfId="4"/>
    <cellStyle name="標準_提案フォーマット" xfId="5"/>
    <cellStyle name="標準_認定申請書　１と２項用1" xfId="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ill>
        <patternFill patternType="darkTrellis"/>
      </fill>
    </dxf>
    <dxf>
      <fill>
        <patternFill patternType="darkTrellis"/>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133350</xdr:colOff>
      <xdr:row>36</xdr:row>
      <xdr:rowOff>161925</xdr:rowOff>
    </xdr:from>
    <xdr:to>
      <xdr:col>11</xdr:col>
      <xdr:colOff>457200</xdr:colOff>
      <xdr:row>38</xdr:row>
      <xdr:rowOff>9525</xdr:rowOff>
    </xdr:to>
    <xdr:pic>
      <xdr:nvPicPr>
        <xdr:cNvPr id="2"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7610475"/>
          <a:ext cx="23812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3"/>
  <sheetViews>
    <sheetView showGridLines="0" view="pageBreakPreview" zoomScaleNormal="100" zoomScaleSheetLayoutView="100" workbookViewId="0">
      <selection activeCell="L25" sqref="L25"/>
    </sheetView>
  </sheetViews>
  <sheetFormatPr defaultRowHeight="12"/>
  <cols>
    <col min="1" max="1" width="4.125" style="145" customWidth="1"/>
    <col min="2" max="2" width="2.875" style="145" customWidth="1"/>
    <col min="3" max="3" width="4.125" style="145" customWidth="1"/>
    <col min="4" max="4" width="14.875" style="145" customWidth="1"/>
    <col min="5" max="12" width="9" style="145" customWidth="1"/>
    <col min="13" max="16384" width="9" style="145"/>
  </cols>
  <sheetData>
    <row r="2" spans="2:12" ht="27" customHeight="1">
      <c r="B2" s="304" t="s">
        <v>219</v>
      </c>
      <c r="C2" s="304"/>
      <c r="D2" s="304"/>
      <c r="E2" s="304"/>
      <c r="F2" s="304"/>
      <c r="G2" s="304"/>
      <c r="H2" s="304"/>
      <c r="I2" s="304"/>
      <c r="J2" s="304"/>
      <c r="K2" s="304"/>
      <c r="L2" s="304"/>
    </row>
    <row r="3" spans="2:12" ht="20.100000000000001" customHeight="1">
      <c r="C3" s="146"/>
      <c r="D3" s="145" t="s">
        <v>383</v>
      </c>
      <c r="I3" s="147"/>
    </row>
    <row r="4" spans="2:12" s="148" customFormat="1" ht="20.100000000000001" customHeight="1">
      <c r="C4" s="149" t="s">
        <v>148</v>
      </c>
      <c r="I4" s="150"/>
    </row>
    <row r="5" spans="2:12" ht="20.100000000000001" customHeight="1">
      <c r="C5" s="151" t="s">
        <v>149</v>
      </c>
      <c r="D5" s="145" t="s">
        <v>381</v>
      </c>
    </row>
    <row r="6" spans="2:12" ht="20.100000000000001" customHeight="1">
      <c r="C6" s="151" t="s">
        <v>220</v>
      </c>
      <c r="D6" s="152" t="s">
        <v>382</v>
      </c>
    </row>
    <row r="7" spans="2:12" ht="20.100000000000001" customHeight="1">
      <c r="D7" s="145" t="s">
        <v>221</v>
      </c>
    </row>
    <row r="8" spans="2:12" s="148" customFormat="1" ht="20.100000000000001" customHeight="1">
      <c r="C8" s="148" t="s">
        <v>150</v>
      </c>
    </row>
    <row r="9" spans="2:12" s="148" customFormat="1" ht="20.100000000000001" customHeight="1">
      <c r="C9" s="148" t="s">
        <v>151</v>
      </c>
    </row>
    <row r="10" spans="2:12" ht="20.100000000000001" customHeight="1">
      <c r="C10" s="151" t="s">
        <v>149</v>
      </c>
      <c r="D10" s="145" t="s">
        <v>152</v>
      </c>
    </row>
    <row r="11" spans="2:12" ht="20.100000000000001" customHeight="1">
      <c r="C11" s="151" t="s">
        <v>149</v>
      </c>
      <c r="D11" s="153" t="s">
        <v>153</v>
      </c>
      <c r="E11" s="145" t="s">
        <v>154</v>
      </c>
    </row>
    <row r="12" spans="2:12" ht="20.100000000000001" customHeight="1">
      <c r="C12" s="151" t="s">
        <v>149</v>
      </c>
      <c r="D12" s="154" t="s">
        <v>155</v>
      </c>
      <c r="E12" s="145" t="s">
        <v>156</v>
      </c>
    </row>
    <row r="13" spans="2:12" ht="20.100000000000001" customHeight="1">
      <c r="C13" s="151" t="s">
        <v>149</v>
      </c>
      <c r="D13" s="155" t="s">
        <v>157</v>
      </c>
    </row>
    <row r="14" spans="2:12" ht="20.100000000000001" customHeight="1">
      <c r="C14" s="151" t="s">
        <v>149</v>
      </c>
      <c r="D14" s="145" t="s">
        <v>158</v>
      </c>
    </row>
    <row r="15" spans="2:12" ht="20.100000000000001" customHeight="1">
      <c r="C15" s="151"/>
      <c r="D15" s="145" t="s">
        <v>159</v>
      </c>
    </row>
    <row r="16" spans="2:12" ht="20.100000000000001" customHeight="1"/>
    <row r="17" spans="3:10" s="148" customFormat="1" ht="20.100000000000001" customHeight="1">
      <c r="C17" s="148" t="s">
        <v>160</v>
      </c>
    </row>
    <row r="18" spans="3:10" ht="20.100000000000001" customHeight="1">
      <c r="C18" s="151" t="s">
        <v>149</v>
      </c>
      <c r="D18" s="145" t="s">
        <v>194</v>
      </c>
    </row>
    <row r="19" spans="3:10" ht="20.100000000000001" customHeight="1">
      <c r="C19" s="151"/>
    </row>
    <row r="20" spans="3:10" s="148" customFormat="1" ht="20.100000000000001" customHeight="1">
      <c r="C20" s="148" t="s">
        <v>161</v>
      </c>
    </row>
    <row r="21" spans="3:10" ht="20.100000000000001" customHeight="1">
      <c r="C21" s="151" t="s">
        <v>149</v>
      </c>
      <c r="D21" s="145" t="s">
        <v>186</v>
      </c>
    </row>
    <row r="22" spans="3:10" ht="14.25" customHeight="1">
      <c r="C22" s="151"/>
      <c r="D22" s="145" t="s">
        <v>192</v>
      </c>
    </row>
    <row r="23" spans="3:10" ht="20.100000000000001" customHeight="1">
      <c r="C23" s="151" t="s">
        <v>149</v>
      </c>
      <c r="D23" s="145" t="s">
        <v>162</v>
      </c>
    </row>
    <row r="24" spans="3:10" ht="8.25" customHeight="1">
      <c r="C24" s="151"/>
    </row>
    <row r="25" spans="3:10" ht="39.75" customHeight="1">
      <c r="C25" s="151"/>
      <c r="D25" s="163" t="s">
        <v>193</v>
      </c>
      <c r="E25" s="159" t="s">
        <v>187</v>
      </c>
      <c r="F25" s="159" t="s">
        <v>188</v>
      </c>
      <c r="G25" s="160" t="s">
        <v>384</v>
      </c>
      <c r="H25" s="295" t="s">
        <v>385</v>
      </c>
      <c r="I25" s="296"/>
      <c r="J25" s="297"/>
    </row>
    <row r="26" spans="3:10" ht="20.100000000000001" customHeight="1">
      <c r="C26" s="151"/>
      <c r="D26" s="161" t="s">
        <v>189</v>
      </c>
      <c r="E26" s="159" t="s">
        <v>386</v>
      </c>
      <c r="F26" s="159" t="s">
        <v>386</v>
      </c>
      <c r="G26" s="159" t="s">
        <v>386</v>
      </c>
      <c r="H26" s="294" t="s">
        <v>387</v>
      </c>
      <c r="I26" s="298"/>
      <c r="J26" s="299"/>
    </row>
    <row r="27" spans="3:10" ht="20.100000000000001" customHeight="1">
      <c r="C27" s="151"/>
      <c r="D27" s="161" t="s">
        <v>225</v>
      </c>
      <c r="E27" s="305" t="s">
        <v>226</v>
      </c>
      <c r="F27" s="306"/>
      <c r="G27" s="306"/>
      <c r="H27" s="306"/>
      <c r="I27" s="300"/>
      <c r="J27" s="301"/>
    </row>
    <row r="28" spans="3:10" ht="20.100000000000001" customHeight="1">
      <c r="C28" s="151"/>
      <c r="D28" s="161" t="s">
        <v>190</v>
      </c>
      <c r="E28" s="159" t="s">
        <v>386</v>
      </c>
      <c r="F28" s="159" t="s">
        <v>386</v>
      </c>
      <c r="G28" s="159" t="s">
        <v>386</v>
      </c>
      <c r="H28" s="294" t="s">
        <v>386</v>
      </c>
      <c r="I28" s="298"/>
      <c r="J28" s="299"/>
    </row>
    <row r="29" spans="3:10" ht="42.75" customHeight="1">
      <c r="C29" s="151"/>
      <c r="D29" s="162" t="s">
        <v>191</v>
      </c>
      <c r="E29" s="159" t="s">
        <v>386</v>
      </c>
      <c r="F29" s="159" t="s">
        <v>386</v>
      </c>
      <c r="G29" s="159" t="s">
        <v>386</v>
      </c>
      <c r="H29" s="294" t="s">
        <v>386</v>
      </c>
      <c r="I29" s="298"/>
      <c r="J29" s="299"/>
    </row>
    <row r="30" spans="3:10" ht="20.100000000000001" customHeight="1">
      <c r="C30" s="151"/>
    </row>
    <row r="31" spans="3:10" ht="20.100000000000001" customHeight="1">
      <c r="C31" s="156" t="s">
        <v>163</v>
      </c>
      <c r="D31" s="157" t="s">
        <v>164</v>
      </c>
    </row>
    <row r="32" spans="3:10" ht="20.100000000000001" customHeight="1">
      <c r="C32" s="158"/>
      <c r="D32" s="157" t="s">
        <v>165</v>
      </c>
    </row>
    <row r="33" spans="3:12" ht="20.100000000000001" customHeight="1">
      <c r="C33" s="158"/>
      <c r="D33" s="157"/>
    </row>
    <row r="34" spans="3:12" ht="20.100000000000001" customHeight="1">
      <c r="C34" s="156" t="s">
        <v>163</v>
      </c>
      <c r="D34" s="157" t="s">
        <v>222</v>
      </c>
    </row>
    <row r="35" spans="3:12" ht="20.100000000000001" customHeight="1">
      <c r="C35" s="157"/>
      <c r="D35" s="157" t="s">
        <v>223</v>
      </c>
    </row>
    <row r="36" spans="3:12" ht="20.100000000000001" customHeight="1">
      <c r="C36" s="157"/>
      <c r="D36" s="157" t="s">
        <v>224</v>
      </c>
    </row>
    <row r="37" spans="3:12" ht="20.100000000000001" customHeight="1"/>
    <row r="38" spans="3:12" ht="20.100000000000001" customHeight="1"/>
    <row r="39" spans="3:12" ht="20.100000000000001" customHeight="1"/>
    <row r="40" spans="3:12" ht="20.100000000000001" customHeight="1"/>
    <row r="41" spans="3:12" ht="20.100000000000001" customHeight="1"/>
    <row r="42" spans="3:12" ht="20.100000000000001" customHeight="1">
      <c r="L42" s="151"/>
    </row>
    <row r="43" spans="3:12" ht="20.100000000000001" customHeight="1"/>
    <row r="44" spans="3:12" ht="20.100000000000001" customHeight="1"/>
    <row r="45" spans="3:12" ht="20.100000000000001" customHeight="1"/>
    <row r="46" spans="3:12" ht="20.100000000000001" customHeight="1"/>
    <row r="47" spans="3:12" ht="20.100000000000001" customHeight="1"/>
    <row r="48" spans="3: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2">
    <mergeCell ref="B2:L2"/>
    <mergeCell ref="E27:H27"/>
  </mergeCells>
  <phoneticPr fontId="1"/>
  <dataValidations count="1">
    <dataValidation type="list" allowBlank="1" showInputMessage="1" showErrorMessage="1" sqref="D12">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oddFooter xml:space="preserve">&amp;L&amp;"ＭＳ ゴシック,標準"&amp;8Ver.1.00&amp;R&amp;"ＭＳ ゴシック,標準"&amp;8KJH Corporation,Inc 201212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A167"/>
  <sheetViews>
    <sheetView showGridLines="0" view="pageBreakPreview" zoomScaleNormal="100" zoomScaleSheetLayoutView="100" workbookViewId="0">
      <selection activeCell="B2" sqref="B2:H2"/>
    </sheetView>
  </sheetViews>
  <sheetFormatPr defaultColWidth="9" defaultRowHeight="13.5"/>
  <cols>
    <col min="1" max="1" width="11.375" style="106" customWidth="1"/>
    <col min="2" max="7" width="2.375" style="106" customWidth="1"/>
    <col min="8" max="28" width="1.875" style="106" customWidth="1"/>
    <col min="29" max="30" width="2.375" style="106" customWidth="1"/>
    <col min="31" max="38" width="1.875" style="106" customWidth="1"/>
    <col min="39" max="40" width="2.375" style="106" customWidth="1"/>
    <col min="41" max="42" width="1.125" style="106" customWidth="1"/>
    <col min="43" max="44" width="2.375" style="106" customWidth="1"/>
    <col min="45" max="46" width="1.125" style="106" customWidth="1"/>
    <col min="47" max="48" width="2.375" style="106" customWidth="1"/>
    <col min="49" max="50" width="1.125" style="106" customWidth="1"/>
    <col min="51" max="51" width="1.875" style="106" customWidth="1"/>
    <col min="52" max="52" width="3.875" style="106" customWidth="1"/>
    <col min="53" max="53" width="3.625" style="107" customWidth="1"/>
    <col min="54" max="256" width="9" style="106"/>
    <col min="257" max="257" width="11.375" style="106" customWidth="1"/>
    <col min="258" max="263" width="2.375" style="106" customWidth="1"/>
    <col min="264" max="294" width="1.875" style="106" customWidth="1"/>
    <col min="295" max="296" width="2.375" style="106" customWidth="1"/>
    <col min="297" max="298" width="1.125" style="106" customWidth="1"/>
    <col min="299" max="300" width="2.375" style="106" customWidth="1"/>
    <col min="301" max="302" width="1.125" style="106" customWidth="1"/>
    <col min="303" max="304" width="2.375" style="106" customWidth="1"/>
    <col min="305" max="306" width="1.125" style="106" customWidth="1"/>
    <col min="307" max="307" width="1.875" style="106" customWidth="1"/>
    <col min="308" max="308" width="3.875" style="106" customWidth="1"/>
    <col min="309" max="309" width="3.625" style="106" customWidth="1"/>
    <col min="310" max="512" width="9" style="106"/>
    <col min="513" max="513" width="11.375" style="106" customWidth="1"/>
    <col min="514" max="519" width="2.375" style="106" customWidth="1"/>
    <col min="520" max="550" width="1.875" style="106" customWidth="1"/>
    <col min="551" max="552" width="2.375" style="106" customWidth="1"/>
    <col min="553" max="554" width="1.125" style="106" customWidth="1"/>
    <col min="555" max="556" width="2.375" style="106" customWidth="1"/>
    <col min="557" max="558" width="1.125" style="106" customWidth="1"/>
    <col min="559" max="560" width="2.375" style="106" customWidth="1"/>
    <col min="561" max="562" width="1.125" style="106" customWidth="1"/>
    <col min="563" max="563" width="1.875" style="106" customWidth="1"/>
    <col min="564" max="564" width="3.875" style="106" customWidth="1"/>
    <col min="565" max="565" width="3.625" style="106" customWidth="1"/>
    <col min="566" max="768" width="9" style="106"/>
    <col min="769" max="769" width="11.375" style="106" customWidth="1"/>
    <col min="770" max="775" width="2.375" style="106" customWidth="1"/>
    <col min="776" max="806" width="1.875" style="106" customWidth="1"/>
    <col min="807" max="808" width="2.375" style="106" customWidth="1"/>
    <col min="809" max="810" width="1.125" style="106" customWidth="1"/>
    <col min="811" max="812" width="2.375" style="106" customWidth="1"/>
    <col min="813" max="814" width="1.125" style="106" customWidth="1"/>
    <col min="815" max="816" width="2.375" style="106" customWidth="1"/>
    <col min="817" max="818" width="1.125" style="106" customWidth="1"/>
    <col min="819" max="819" width="1.875" style="106" customWidth="1"/>
    <col min="820" max="820" width="3.875" style="106" customWidth="1"/>
    <col min="821" max="821" width="3.625" style="106" customWidth="1"/>
    <col min="822" max="1024" width="9" style="106"/>
    <col min="1025" max="1025" width="11.375" style="106" customWidth="1"/>
    <col min="1026" max="1031" width="2.375" style="106" customWidth="1"/>
    <col min="1032" max="1062" width="1.875" style="106" customWidth="1"/>
    <col min="1063" max="1064" width="2.375" style="106" customWidth="1"/>
    <col min="1065" max="1066" width="1.125" style="106" customWidth="1"/>
    <col min="1067" max="1068" width="2.375" style="106" customWidth="1"/>
    <col min="1069" max="1070" width="1.125" style="106" customWidth="1"/>
    <col min="1071" max="1072" width="2.375" style="106" customWidth="1"/>
    <col min="1073" max="1074" width="1.125" style="106" customWidth="1"/>
    <col min="1075" max="1075" width="1.875" style="106" customWidth="1"/>
    <col min="1076" max="1076" width="3.875" style="106" customWidth="1"/>
    <col min="1077" max="1077" width="3.625" style="106" customWidth="1"/>
    <col min="1078" max="1280" width="9" style="106"/>
    <col min="1281" max="1281" width="11.375" style="106" customWidth="1"/>
    <col min="1282" max="1287" width="2.375" style="106" customWidth="1"/>
    <col min="1288" max="1318" width="1.875" style="106" customWidth="1"/>
    <col min="1319" max="1320" width="2.375" style="106" customWidth="1"/>
    <col min="1321" max="1322" width="1.125" style="106" customWidth="1"/>
    <col min="1323" max="1324" width="2.375" style="106" customWidth="1"/>
    <col min="1325" max="1326" width="1.125" style="106" customWidth="1"/>
    <col min="1327" max="1328" width="2.375" style="106" customWidth="1"/>
    <col min="1329" max="1330" width="1.125" style="106" customWidth="1"/>
    <col min="1331" max="1331" width="1.875" style="106" customWidth="1"/>
    <col min="1332" max="1332" width="3.875" style="106" customWidth="1"/>
    <col min="1333" max="1333" width="3.625" style="106" customWidth="1"/>
    <col min="1334" max="1536" width="9" style="106"/>
    <col min="1537" max="1537" width="11.375" style="106" customWidth="1"/>
    <col min="1538" max="1543" width="2.375" style="106" customWidth="1"/>
    <col min="1544" max="1574" width="1.875" style="106" customWidth="1"/>
    <col min="1575" max="1576" width="2.375" style="106" customWidth="1"/>
    <col min="1577" max="1578" width="1.125" style="106" customWidth="1"/>
    <col min="1579" max="1580" width="2.375" style="106" customWidth="1"/>
    <col min="1581" max="1582" width="1.125" style="106" customWidth="1"/>
    <col min="1583" max="1584" width="2.375" style="106" customWidth="1"/>
    <col min="1585" max="1586" width="1.125" style="106" customWidth="1"/>
    <col min="1587" max="1587" width="1.875" style="106" customWidth="1"/>
    <col min="1588" max="1588" width="3.875" style="106" customWidth="1"/>
    <col min="1589" max="1589" width="3.625" style="106" customWidth="1"/>
    <col min="1590" max="1792" width="9" style="106"/>
    <col min="1793" max="1793" width="11.375" style="106" customWidth="1"/>
    <col min="1794" max="1799" width="2.375" style="106" customWidth="1"/>
    <col min="1800" max="1830" width="1.875" style="106" customWidth="1"/>
    <col min="1831" max="1832" width="2.375" style="106" customWidth="1"/>
    <col min="1833" max="1834" width="1.125" style="106" customWidth="1"/>
    <col min="1835" max="1836" width="2.375" style="106" customWidth="1"/>
    <col min="1837" max="1838" width="1.125" style="106" customWidth="1"/>
    <col min="1839" max="1840" width="2.375" style="106" customWidth="1"/>
    <col min="1841" max="1842" width="1.125" style="106" customWidth="1"/>
    <col min="1843" max="1843" width="1.875" style="106" customWidth="1"/>
    <col min="1844" max="1844" width="3.875" style="106" customWidth="1"/>
    <col min="1845" max="1845" width="3.625" style="106" customWidth="1"/>
    <col min="1846" max="2048" width="9" style="106"/>
    <col min="2049" max="2049" width="11.375" style="106" customWidth="1"/>
    <col min="2050" max="2055" width="2.375" style="106" customWidth="1"/>
    <col min="2056" max="2086" width="1.875" style="106" customWidth="1"/>
    <col min="2087" max="2088" width="2.375" style="106" customWidth="1"/>
    <col min="2089" max="2090" width="1.125" style="106" customWidth="1"/>
    <col min="2091" max="2092" width="2.375" style="106" customWidth="1"/>
    <col min="2093" max="2094" width="1.125" style="106" customWidth="1"/>
    <col min="2095" max="2096" width="2.375" style="106" customWidth="1"/>
    <col min="2097" max="2098" width="1.125" style="106" customWidth="1"/>
    <col min="2099" max="2099" width="1.875" style="106" customWidth="1"/>
    <col min="2100" max="2100" width="3.875" style="106" customWidth="1"/>
    <col min="2101" max="2101" width="3.625" style="106" customWidth="1"/>
    <col min="2102" max="2304" width="9" style="106"/>
    <col min="2305" max="2305" width="11.375" style="106" customWidth="1"/>
    <col min="2306" max="2311" width="2.375" style="106" customWidth="1"/>
    <col min="2312" max="2342" width="1.875" style="106" customWidth="1"/>
    <col min="2343" max="2344" width="2.375" style="106" customWidth="1"/>
    <col min="2345" max="2346" width="1.125" style="106" customWidth="1"/>
    <col min="2347" max="2348" width="2.375" style="106" customWidth="1"/>
    <col min="2349" max="2350" width="1.125" style="106" customWidth="1"/>
    <col min="2351" max="2352" width="2.375" style="106" customWidth="1"/>
    <col min="2353" max="2354" width="1.125" style="106" customWidth="1"/>
    <col min="2355" max="2355" width="1.875" style="106" customWidth="1"/>
    <col min="2356" max="2356" width="3.875" style="106" customWidth="1"/>
    <col min="2357" max="2357" width="3.625" style="106" customWidth="1"/>
    <col min="2358" max="2560" width="9" style="106"/>
    <col min="2561" max="2561" width="11.375" style="106" customWidth="1"/>
    <col min="2562" max="2567" width="2.375" style="106" customWidth="1"/>
    <col min="2568" max="2598" width="1.875" style="106" customWidth="1"/>
    <col min="2599" max="2600" width="2.375" style="106" customWidth="1"/>
    <col min="2601" max="2602" width="1.125" style="106" customWidth="1"/>
    <col min="2603" max="2604" width="2.375" style="106" customWidth="1"/>
    <col min="2605" max="2606" width="1.125" style="106" customWidth="1"/>
    <col min="2607" max="2608" width="2.375" style="106" customWidth="1"/>
    <col min="2609" max="2610" width="1.125" style="106" customWidth="1"/>
    <col min="2611" max="2611" width="1.875" style="106" customWidth="1"/>
    <col min="2612" max="2612" width="3.875" style="106" customWidth="1"/>
    <col min="2613" max="2613" width="3.625" style="106" customWidth="1"/>
    <col min="2614" max="2816" width="9" style="106"/>
    <col min="2817" max="2817" width="11.375" style="106" customWidth="1"/>
    <col min="2818" max="2823" width="2.375" style="106" customWidth="1"/>
    <col min="2824" max="2854" width="1.875" style="106" customWidth="1"/>
    <col min="2855" max="2856" width="2.375" style="106" customWidth="1"/>
    <col min="2857" max="2858" width="1.125" style="106" customWidth="1"/>
    <col min="2859" max="2860" width="2.375" style="106" customWidth="1"/>
    <col min="2861" max="2862" width="1.125" style="106" customWidth="1"/>
    <col min="2863" max="2864" width="2.375" style="106" customWidth="1"/>
    <col min="2865" max="2866" width="1.125" style="106" customWidth="1"/>
    <col min="2867" max="2867" width="1.875" style="106" customWidth="1"/>
    <col min="2868" max="2868" width="3.875" style="106" customWidth="1"/>
    <col min="2869" max="2869" width="3.625" style="106" customWidth="1"/>
    <col min="2870" max="3072" width="9" style="106"/>
    <col min="3073" max="3073" width="11.375" style="106" customWidth="1"/>
    <col min="3074" max="3079" width="2.375" style="106" customWidth="1"/>
    <col min="3080" max="3110" width="1.875" style="106" customWidth="1"/>
    <col min="3111" max="3112" width="2.375" style="106" customWidth="1"/>
    <col min="3113" max="3114" width="1.125" style="106" customWidth="1"/>
    <col min="3115" max="3116" width="2.375" style="106" customWidth="1"/>
    <col min="3117" max="3118" width="1.125" style="106" customWidth="1"/>
    <col min="3119" max="3120" width="2.375" style="106" customWidth="1"/>
    <col min="3121" max="3122" width="1.125" style="106" customWidth="1"/>
    <col min="3123" max="3123" width="1.875" style="106" customWidth="1"/>
    <col min="3124" max="3124" width="3.875" style="106" customWidth="1"/>
    <col min="3125" max="3125" width="3.625" style="106" customWidth="1"/>
    <col min="3126" max="3328" width="9" style="106"/>
    <col min="3329" max="3329" width="11.375" style="106" customWidth="1"/>
    <col min="3330" max="3335" width="2.375" style="106" customWidth="1"/>
    <col min="3336" max="3366" width="1.875" style="106" customWidth="1"/>
    <col min="3367" max="3368" width="2.375" style="106" customWidth="1"/>
    <col min="3369" max="3370" width="1.125" style="106" customWidth="1"/>
    <col min="3371" max="3372" width="2.375" style="106" customWidth="1"/>
    <col min="3373" max="3374" width="1.125" style="106" customWidth="1"/>
    <col min="3375" max="3376" width="2.375" style="106" customWidth="1"/>
    <col min="3377" max="3378" width="1.125" style="106" customWidth="1"/>
    <col min="3379" max="3379" width="1.875" style="106" customWidth="1"/>
    <col min="3380" max="3380" width="3.875" style="106" customWidth="1"/>
    <col min="3381" max="3381" width="3.625" style="106" customWidth="1"/>
    <col min="3382" max="3584" width="9" style="106"/>
    <col min="3585" max="3585" width="11.375" style="106" customWidth="1"/>
    <col min="3586" max="3591" width="2.375" style="106" customWidth="1"/>
    <col min="3592" max="3622" width="1.875" style="106" customWidth="1"/>
    <col min="3623" max="3624" width="2.375" style="106" customWidth="1"/>
    <col min="3625" max="3626" width="1.125" style="106" customWidth="1"/>
    <col min="3627" max="3628" width="2.375" style="106" customWidth="1"/>
    <col min="3629" max="3630" width="1.125" style="106" customWidth="1"/>
    <col min="3631" max="3632" width="2.375" style="106" customWidth="1"/>
    <col min="3633" max="3634" width="1.125" style="106" customWidth="1"/>
    <col min="3635" max="3635" width="1.875" style="106" customWidth="1"/>
    <col min="3636" max="3636" width="3.875" style="106" customWidth="1"/>
    <col min="3637" max="3637" width="3.625" style="106" customWidth="1"/>
    <col min="3638" max="3840" width="9" style="106"/>
    <col min="3841" max="3841" width="11.375" style="106" customWidth="1"/>
    <col min="3842" max="3847" width="2.375" style="106" customWidth="1"/>
    <col min="3848" max="3878" width="1.875" style="106" customWidth="1"/>
    <col min="3879" max="3880" width="2.375" style="106" customWidth="1"/>
    <col min="3881" max="3882" width="1.125" style="106" customWidth="1"/>
    <col min="3883" max="3884" width="2.375" style="106" customWidth="1"/>
    <col min="3885" max="3886" width="1.125" style="106" customWidth="1"/>
    <col min="3887" max="3888" width="2.375" style="106" customWidth="1"/>
    <col min="3889" max="3890" width="1.125" style="106" customWidth="1"/>
    <col min="3891" max="3891" width="1.875" style="106" customWidth="1"/>
    <col min="3892" max="3892" width="3.875" style="106" customWidth="1"/>
    <col min="3893" max="3893" width="3.625" style="106" customWidth="1"/>
    <col min="3894" max="4096" width="9" style="106"/>
    <col min="4097" max="4097" width="11.375" style="106" customWidth="1"/>
    <col min="4098" max="4103" width="2.375" style="106" customWidth="1"/>
    <col min="4104" max="4134" width="1.875" style="106" customWidth="1"/>
    <col min="4135" max="4136" width="2.375" style="106" customWidth="1"/>
    <col min="4137" max="4138" width="1.125" style="106" customWidth="1"/>
    <col min="4139" max="4140" width="2.375" style="106" customWidth="1"/>
    <col min="4141" max="4142" width="1.125" style="106" customWidth="1"/>
    <col min="4143" max="4144" width="2.375" style="106" customWidth="1"/>
    <col min="4145" max="4146" width="1.125" style="106" customWidth="1"/>
    <col min="4147" max="4147" width="1.875" style="106" customWidth="1"/>
    <col min="4148" max="4148" width="3.875" style="106" customWidth="1"/>
    <col min="4149" max="4149" width="3.625" style="106" customWidth="1"/>
    <col min="4150" max="4352" width="9" style="106"/>
    <col min="4353" max="4353" width="11.375" style="106" customWidth="1"/>
    <col min="4354" max="4359" width="2.375" style="106" customWidth="1"/>
    <col min="4360" max="4390" width="1.875" style="106" customWidth="1"/>
    <col min="4391" max="4392" width="2.375" style="106" customWidth="1"/>
    <col min="4393" max="4394" width="1.125" style="106" customWidth="1"/>
    <col min="4395" max="4396" width="2.375" style="106" customWidth="1"/>
    <col min="4397" max="4398" width="1.125" style="106" customWidth="1"/>
    <col min="4399" max="4400" width="2.375" style="106" customWidth="1"/>
    <col min="4401" max="4402" width="1.125" style="106" customWidth="1"/>
    <col min="4403" max="4403" width="1.875" style="106" customWidth="1"/>
    <col min="4404" max="4404" width="3.875" style="106" customWidth="1"/>
    <col min="4405" max="4405" width="3.625" style="106" customWidth="1"/>
    <col min="4406" max="4608" width="9" style="106"/>
    <col min="4609" max="4609" width="11.375" style="106" customWidth="1"/>
    <col min="4610" max="4615" width="2.375" style="106" customWidth="1"/>
    <col min="4616" max="4646" width="1.875" style="106" customWidth="1"/>
    <col min="4647" max="4648" width="2.375" style="106" customWidth="1"/>
    <col min="4649" max="4650" width="1.125" style="106" customWidth="1"/>
    <col min="4651" max="4652" width="2.375" style="106" customWidth="1"/>
    <col min="4653" max="4654" width="1.125" style="106" customWidth="1"/>
    <col min="4655" max="4656" width="2.375" style="106" customWidth="1"/>
    <col min="4657" max="4658" width="1.125" style="106" customWidth="1"/>
    <col min="4659" max="4659" width="1.875" style="106" customWidth="1"/>
    <col min="4660" max="4660" width="3.875" style="106" customWidth="1"/>
    <col min="4661" max="4661" width="3.625" style="106" customWidth="1"/>
    <col min="4662" max="4864" width="9" style="106"/>
    <col min="4865" max="4865" width="11.375" style="106" customWidth="1"/>
    <col min="4866" max="4871" width="2.375" style="106" customWidth="1"/>
    <col min="4872" max="4902" width="1.875" style="106" customWidth="1"/>
    <col min="4903" max="4904" width="2.375" style="106" customWidth="1"/>
    <col min="4905" max="4906" width="1.125" style="106" customWidth="1"/>
    <col min="4907" max="4908" width="2.375" style="106" customWidth="1"/>
    <col min="4909" max="4910" width="1.125" style="106" customWidth="1"/>
    <col min="4911" max="4912" width="2.375" style="106" customWidth="1"/>
    <col min="4913" max="4914" width="1.125" style="106" customWidth="1"/>
    <col min="4915" max="4915" width="1.875" style="106" customWidth="1"/>
    <col min="4916" max="4916" width="3.875" style="106" customWidth="1"/>
    <col min="4917" max="4917" width="3.625" style="106" customWidth="1"/>
    <col min="4918" max="5120" width="9" style="106"/>
    <col min="5121" max="5121" width="11.375" style="106" customWidth="1"/>
    <col min="5122" max="5127" width="2.375" style="106" customWidth="1"/>
    <col min="5128" max="5158" width="1.875" style="106" customWidth="1"/>
    <col min="5159" max="5160" width="2.375" style="106" customWidth="1"/>
    <col min="5161" max="5162" width="1.125" style="106" customWidth="1"/>
    <col min="5163" max="5164" width="2.375" style="106" customWidth="1"/>
    <col min="5165" max="5166" width="1.125" style="106" customWidth="1"/>
    <col min="5167" max="5168" width="2.375" style="106" customWidth="1"/>
    <col min="5169" max="5170" width="1.125" style="106" customWidth="1"/>
    <col min="5171" max="5171" width="1.875" style="106" customWidth="1"/>
    <col min="5172" max="5172" width="3.875" style="106" customWidth="1"/>
    <col min="5173" max="5173" width="3.625" style="106" customWidth="1"/>
    <col min="5174" max="5376" width="9" style="106"/>
    <col min="5377" max="5377" width="11.375" style="106" customWidth="1"/>
    <col min="5378" max="5383" width="2.375" style="106" customWidth="1"/>
    <col min="5384" max="5414" width="1.875" style="106" customWidth="1"/>
    <col min="5415" max="5416" width="2.375" style="106" customWidth="1"/>
    <col min="5417" max="5418" width="1.125" style="106" customWidth="1"/>
    <col min="5419" max="5420" width="2.375" style="106" customWidth="1"/>
    <col min="5421" max="5422" width="1.125" style="106" customWidth="1"/>
    <col min="5423" max="5424" width="2.375" style="106" customWidth="1"/>
    <col min="5425" max="5426" width="1.125" style="106" customWidth="1"/>
    <col min="5427" max="5427" width="1.875" style="106" customWidth="1"/>
    <col min="5428" max="5428" width="3.875" style="106" customWidth="1"/>
    <col min="5429" max="5429" width="3.625" style="106" customWidth="1"/>
    <col min="5430" max="5632" width="9" style="106"/>
    <col min="5633" max="5633" width="11.375" style="106" customWidth="1"/>
    <col min="5634" max="5639" width="2.375" style="106" customWidth="1"/>
    <col min="5640" max="5670" width="1.875" style="106" customWidth="1"/>
    <col min="5671" max="5672" width="2.375" style="106" customWidth="1"/>
    <col min="5673" max="5674" width="1.125" style="106" customWidth="1"/>
    <col min="5675" max="5676" width="2.375" style="106" customWidth="1"/>
    <col min="5677" max="5678" width="1.125" style="106" customWidth="1"/>
    <col min="5679" max="5680" width="2.375" style="106" customWidth="1"/>
    <col min="5681" max="5682" width="1.125" style="106" customWidth="1"/>
    <col min="5683" max="5683" width="1.875" style="106" customWidth="1"/>
    <col min="5684" max="5684" width="3.875" style="106" customWidth="1"/>
    <col min="5685" max="5685" width="3.625" style="106" customWidth="1"/>
    <col min="5686" max="5888" width="9" style="106"/>
    <col min="5889" max="5889" width="11.375" style="106" customWidth="1"/>
    <col min="5890" max="5895" width="2.375" style="106" customWidth="1"/>
    <col min="5896" max="5926" width="1.875" style="106" customWidth="1"/>
    <col min="5927" max="5928" width="2.375" style="106" customWidth="1"/>
    <col min="5929" max="5930" width="1.125" style="106" customWidth="1"/>
    <col min="5931" max="5932" width="2.375" style="106" customWidth="1"/>
    <col min="5933" max="5934" width="1.125" style="106" customWidth="1"/>
    <col min="5935" max="5936" width="2.375" style="106" customWidth="1"/>
    <col min="5937" max="5938" width="1.125" style="106" customWidth="1"/>
    <col min="5939" max="5939" width="1.875" style="106" customWidth="1"/>
    <col min="5940" max="5940" width="3.875" style="106" customWidth="1"/>
    <col min="5941" max="5941" width="3.625" style="106" customWidth="1"/>
    <col min="5942" max="6144" width="9" style="106"/>
    <col min="6145" max="6145" width="11.375" style="106" customWidth="1"/>
    <col min="6146" max="6151" width="2.375" style="106" customWidth="1"/>
    <col min="6152" max="6182" width="1.875" style="106" customWidth="1"/>
    <col min="6183" max="6184" width="2.375" style="106" customWidth="1"/>
    <col min="6185" max="6186" width="1.125" style="106" customWidth="1"/>
    <col min="6187" max="6188" width="2.375" style="106" customWidth="1"/>
    <col min="6189" max="6190" width="1.125" style="106" customWidth="1"/>
    <col min="6191" max="6192" width="2.375" style="106" customWidth="1"/>
    <col min="6193" max="6194" width="1.125" style="106" customWidth="1"/>
    <col min="6195" max="6195" width="1.875" style="106" customWidth="1"/>
    <col min="6196" max="6196" width="3.875" style="106" customWidth="1"/>
    <col min="6197" max="6197" width="3.625" style="106" customWidth="1"/>
    <col min="6198" max="6400" width="9" style="106"/>
    <col min="6401" max="6401" width="11.375" style="106" customWidth="1"/>
    <col min="6402" max="6407" width="2.375" style="106" customWidth="1"/>
    <col min="6408" max="6438" width="1.875" style="106" customWidth="1"/>
    <col min="6439" max="6440" width="2.375" style="106" customWidth="1"/>
    <col min="6441" max="6442" width="1.125" style="106" customWidth="1"/>
    <col min="6443" max="6444" width="2.375" style="106" customWidth="1"/>
    <col min="6445" max="6446" width="1.125" style="106" customWidth="1"/>
    <col min="6447" max="6448" width="2.375" style="106" customWidth="1"/>
    <col min="6449" max="6450" width="1.125" style="106" customWidth="1"/>
    <col min="6451" max="6451" width="1.875" style="106" customWidth="1"/>
    <col min="6452" max="6452" width="3.875" style="106" customWidth="1"/>
    <col min="6453" max="6453" width="3.625" style="106" customWidth="1"/>
    <col min="6454" max="6656" width="9" style="106"/>
    <col min="6657" max="6657" width="11.375" style="106" customWidth="1"/>
    <col min="6658" max="6663" width="2.375" style="106" customWidth="1"/>
    <col min="6664" max="6694" width="1.875" style="106" customWidth="1"/>
    <col min="6695" max="6696" width="2.375" style="106" customWidth="1"/>
    <col min="6697" max="6698" width="1.125" style="106" customWidth="1"/>
    <col min="6699" max="6700" width="2.375" style="106" customWidth="1"/>
    <col min="6701" max="6702" width="1.125" style="106" customWidth="1"/>
    <col min="6703" max="6704" width="2.375" style="106" customWidth="1"/>
    <col min="6705" max="6706" width="1.125" style="106" customWidth="1"/>
    <col min="6707" max="6707" width="1.875" style="106" customWidth="1"/>
    <col min="6708" max="6708" width="3.875" style="106" customWidth="1"/>
    <col min="6709" max="6709" width="3.625" style="106" customWidth="1"/>
    <col min="6710" max="6912" width="9" style="106"/>
    <col min="6913" max="6913" width="11.375" style="106" customWidth="1"/>
    <col min="6914" max="6919" width="2.375" style="106" customWidth="1"/>
    <col min="6920" max="6950" width="1.875" style="106" customWidth="1"/>
    <col min="6951" max="6952" width="2.375" style="106" customWidth="1"/>
    <col min="6953" max="6954" width="1.125" style="106" customWidth="1"/>
    <col min="6955" max="6956" width="2.375" style="106" customWidth="1"/>
    <col min="6957" max="6958" width="1.125" style="106" customWidth="1"/>
    <col min="6959" max="6960" width="2.375" style="106" customWidth="1"/>
    <col min="6961" max="6962" width="1.125" style="106" customWidth="1"/>
    <col min="6963" max="6963" width="1.875" style="106" customWidth="1"/>
    <col min="6964" max="6964" width="3.875" style="106" customWidth="1"/>
    <col min="6965" max="6965" width="3.625" style="106" customWidth="1"/>
    <col min="6966" max="7168" width="9" style="106"/>
    <col min="7169" max="7169" width="11.375" style="106" customWidth="1"/>
    <col min="7170" max="7175" width="2.375" style="106" customWidth="1"/>
    <col min="7176" max="7206" width="1.875" style="106" customWidth="1"/>
    <col min="7207" max="7208" width="2.375" style="106" customWidth="1"/>
    <col min="7209" max="7210" width="1.125" style="106" customWidth="1"/>
    <col min="7211" max="7212" width="2.375" style="106" customWidth="1"/>
    <col min="7213" max="7214" width="1.125" style="106" customWidth="1"/>
    <col min="7215" max="7216" width="2.375" style="106" customWidth="1"/>
    <col min="7217" max="7218" width="1.125" style="106" customWidth="1"/>
    <col min="7219" max="7219" width="1.875" style="106" customWidth="1"/>
    <col min="7220" max="7220" width="3.875" style="106" customWidth="1"/>
    <col min="7221" max="7221" width="3.625" style="106" customWidth="1"/>
    <col min="7222" max="7424" width="9" style="106"/>
    <col min="7425" max="7425" width="11.375" style="106" customWidth="1"/>
    <col min="7426" max="7431" width="2.375" style="106" customWidth="1"/>
    <col min="7432" max="7462" width="1.875" style="106" customWidth="1"/>
    <col min="7463" max="7464" width="2.375" style="106" customWidth="1"/>
    <col min="7465" max="7466" width="1.125" style="106" customWidth="1"/>
    <col min="7467" max="7468" width="2.375" style="106" customWidth="1"/>
    <col min="7469" max="7470" width="1.125" style="106" customWidth="1"/>
    <col min="7471" max="7472" width="2.375" style="106" customWidth="1"/>
    <col min="7473" max="7474" width="1.125" style="106" customWidth="1"/>
    <col min="7475" max="7475" width="1.875" style="106" customWidth="1"/>
    <col min="7476" max="7476" width="3.875" style="106" customWidth="1"/>
    <col min="7477" max="7477" width="3.625" style="106" customWidth="1"/>
    <col min="7478" max="7680" width="9" style="106"/>
    <col min="7681" max="7681" width="11.375" style="106" customWidth="1"/>
    <col min="7682" max="7687" width="2.375" style="106" customWidth="1"/>
    <col min="7688" max="7718" width="1.875" style="106" customWidth="1"/>
    <col min="7719" max="7720" width="2.375" style="106" customWidth="1"/>
    <col min="7721" max="7722" width="1.125" style="106" customWidth="1"/>
    <col min="7723" max="7724" width="2.375" style="106" customWidth="1"/>
    <col min="7725" max="7726" width="1.125" style="106" customWidth="1"/>
    <col min="7727" max="7728" width="2.375" style="106" customWidth="1"/>
    <col min="7729" max="7730" width="1.125" style="106" customWidth="1"/>
    <col min="7731" max="7731" width="1.875" style="106" customWidth="1"/>
    <col min="7732" max="7732" width="3.875" style="106" customWidth="1"/>
    <col min="7733" max="7733" width="3.625" style="106" customWidth="1"/>
    <col min="7734" max="7936" width="9" style="106"/>
    <col min="7937" max="7937" width="11.375" style="106" customWidth="1"/>
    <col min="7938" max="7943" width="2.375" style="106" customWidth="1"/>
    <col min="7944" max="7974" width="1.875" style="106" customWidth="1"/>
    <col min="7975" max="7976" width="2.375" style="106" customWidth="1"/>
    <col min="7977" max="7978" width="1.125" style="106" customWidth="1"/>
    <col min="7979" max="7980" width="2.375" style="106" customWidth="1"/>
    <col min="7981" max="7982" width="1.125" style="106" customWidth="1"/>
    <col min="7983" max="7984" width="2.375" style="106" customWidth="1"/>
    <col min="7985" max="7986" width="1.125" style="106" customWidth="1"/>
    <col min="7987" max="7987" width="1.875" style="106" customWidth="1"/>
    <col min="7988" max="7988" width="3.875" style="106" customWidth="1"/>
    <col min="7989" max="7989" width="3.625" style="106" customWidth="1"/>
    <col min="7990" max="8192" width="9" style="106"/>
    <col min="8193" max="8193" width="11.375" style="106" customWidth="1"/>
    <col min="8194" max="8199" width="2.375" style="106" customWidth="1"/>
    <col min="8200" max="8230" width="1.875" style="106" customWidth="1"/>
    <col min="8231" max="8232" width="2.375" style="106" customWidth="1"/>
    <col min="8233" max="8234" width="1.125" style="106" customWidth="1"/>
    <col min="8235" max="8236" width="2.375" style="106" customWidth="1"/>
    <col min="8237" max="8238" width="1.125" style="106" customWidth="1"/>
    <col min="8239" max="8240" width="2.375" style="106" customWidth="1"/>
    <col min="8241" max="8242" width="1.125" style="106" customWidth="1"/>
    <col min="8243" max="8243" width="1.875" style="106" customWidth="1"/>
    <col min="8244" max="8244" width="3.875" style="106" customWidth="1"/>
    <col min="8245" max="8245" width="3.625" style="106" customWidth="1"/>
    <col min="8246" max="8448" width="9" style="106"/>
    <col min="8449" max="8449" width="11.375" style="106" customWidth="1"/>
    <col min="8450" max="8455" width="2.375" style="106" customWidth="1"/>
    <col min="8456" max="8486" width="1.875" style="106" customWidth="1"/>
    <col min="8487" max="8488" width="2.375" style="106" customWidth="1"/>
    <col min="8489" max="8490" width="1.125" style="106" customWidth="1"/>
    <col min="8491" max="8492" width="2.375" style="106" customWidth="1"/>
    <col min="8493" max="8494" width="1.125" style="106" customWidth="1"/>
    <col min="8495" max="8496" width="2.375" style="106" customWidth="1"/>
    <col min="8497" max="8498" width="1.125" style="106" customWidth="1"/>
    <col min="8499" max="8499" width="1.875" style="106" customWidth="1"/>
    <col min="8500" max="8500" width="3.875" style="106" customWidth="1"/>
    <col min="8501" max="8501" width="3.625" style="106" customWidth="1"/>
    <col min="8502" max="8704" width="9" style="106"/>
    <col min="8705" max="8705" width="11.375" style="106" customWidth="1"/>
    <col min="8706" max="8711" width="2.375" style="106" customWidth="1"/>
    <col min="8712" max="8742" width="1.875" style="106" customWidth="1"/>
    <col min="8743" max="8744" width="2.375" style="106" customWidth="1"/>
    <col min="8745" max="8746" width="1.125" style="106" customWidth="1"/>
    <col min="8747" max="8748" width="2.375" style="106" customWidth="1"/>
    <col min="8749" max="8750" width="1.125" style="106" customWidth="1"/>
    <col min="8751" max="8752" width="2.375" style="106" customWidth="1"/>
    <col min="8753" max="8754" width="1.125" style="106" customWidth="1"/>
    <col min="8755" max="8755" width="1.875" style="106" customWidth="1"/>
    <col min="8756" max="8756" width="3.875" style="106" customWidth="1"/>
    <col min="8757" max="8757" width="3.625" style="106" customWidth="1"/>
    <col min="8758" max="8960" width="9" style="106"/>
    <col min="8961" max="8961" width="11.375" style="106" customWidth="1"/>
    <col min="8962" max="8967" width="2.375" style="106" customWidth="1"/>
    <col min="8968" max="8998" width="1.875" style="106" customWidth="1"/>
    <col min="8999" max="9000" width="2.375" style="106" customWidth="1"/>
    <col min="9001" max="9002" width="1.125" style="106" customWidth="1"/>
    <col min="9003" max="9004" width="2.375" style="106" customWidth="1"/>
    <col min="9005" max="9006" width="1.125" style="106" customWidth="1"/>
    <col min="9007" max="9008" width="2.375" style="106" customWidth="1"/>
    <col min="9009" max="9010" width="1.125" style="106" customWidth="1"/>
    <col min="9011" max="9011" width="1.875" style="106" customWidth="1"/>
    <col min="9012" max="9012" width="3.875" style="106" customWidth="1"/>
    <col min="9013" max="9013" width="3.625" style="106" customWidth="1"/>
    <col min="9014" max="9216" width="9" style="106"/>
    <col min="9217" max="9217" width="11.375" style="106" customWidth="1"/>
    <col min="9218" max="9223" width="2.375" style="106" customWidth="1"/>
    <col min="9224" max="9254" width="1.875" style="106" customWidth="1"/>
    <col min="9255" max="9256" width="2.375" style="106" customWidth="1"/>
    <col min="9257" max="9258" width="1.125" style="106" customWidth="1"/>
    <col min="9259" max="9260" width="2.375" style="106" customWidth="1"/>
    <col min="9261" max="9262" width="1.125" style="106" customWidth="1"/>
    <col min="9263" max="9264" width="2.375" style="106" customWidth="1"/>
    <col min="9265" max="9266" width="1.125" style="106" customWidth="1"/>
    <col min="9267" max="9267" width="1.875" style="106" customWidth="1"/>
    <col min="9268" max="9268" width="3.875" style="106" customWidth="1"/>
    <col min="9269" max="9269" width="3.625" style="106" customWidth="1"/>
    <col min="9270" max="9472" width="9" style="106"/>
    <col min="9473" max="9473" width="11.375" style="106" customWidth="1"/>
    <col min="9474" max="9479" width="2.375" style="106" customWidth="1"/>
    <col min="9480" max="9510" width="1.875" style="106" customWidth="1"/>
    <col min="9511" max="9512" width="2.375" style="106" customWidth="1"/>
    <col min="9513" max="9514" width="1.125" style="106" customWidth="1"/>
    <col min="9515" max="9516" width="2.375" style="106" customWidth="1"/>
    <col min="9517" max="9518" width="1.125" style="106" customWidth="1"/>
    <col min="9519" max="9520" width="2.375" style="106" customWidth="1"/>
    <col min="9521" max="9522" width="1.125" style="106" customWidth="1"/>
    <col min="9523" max="9523" width="1.875" style="106" customWidth="1"/>
    <col min="9524" max="9524" width="3.875" style="106" customWidth="1"/>
    <col min="9525" max="9525" width="3.625" style="106" customWidth="1"/>
    <col min="9526" max="9728" width="9" style="106"/>
    <col min="9729" max="9729" width="11.375" style="106" customWidth="1"/>
    <col min="9730" max="9735" width="2.375" style="106" customWidth="1"/>
    <col min="9736" max="9766" width="1.875" style="106" customWidth="1"/>
    <col min="9767" max="9768" width="2.375" style="106" customWidth="1"/>
    <col min="9769" max="9770" width="1.125" style="106" customWidth="1"/>
    <col min="9771" max="9772" width="2.375" style="106" customWidth="1"/>
    <col min="9773" max="9774" width="1.125" style="106" customWidth="1"/>
    <col min="9775" max="9776" width="2.375" style="106" customWidth="1"/>
    <col min="9777" max="9778" width="1.125" style="106" customWidth="1"/>
    <col min="9779" max="9779" width="1.875" style="106" customWidth="1"/>
    <col min="9780" max="9780" width="3.875" style="106" customWidth="1"/>
    <col min="9781" max="9781" width="3.625" style="106" customWidth="1"/>
    <col min="9782" max="9984" width="9" style="106"/>
    <col min="9985" max="9985" width="11.375" style="106" customWidth="1"/>
    <col min="9986" max="9991" width="2.375" style="106" customWidth="1"/>
    <col min="9992" max="10022" width="1.875" style="106" customWidth="1"/>
    <col min="10023" max="10024" width="2.375" style="106" customWidth="1"/>
    <col min="10025" max="10026" width="1.125" style="106" customWidth="1"/>
    <col min="10027" max="10028" width="2.375" style="106" customWidth="1"/>
    <col min="10029" max="10030" width="1.125" style="106" customWidth="1"/>
    <col min="10031" max="10032" width="2.375" style="106" customWidth="1"/>
    <col min="10033" max="10034" width="1.125" style="106" customWidth="1"/>
    <col min="10035" max="10035" width="1.875" style="106" customWidth="1"/>
    <col min="10036" max="10036" width="3.875" style="106" customWidth="1"/>
    <col min="10037" max="10037" width="3.625" style="106" customWidth="1"/>
    <col min="10038" max="10240" width="9" style="106"/>
    <col min="10241" max="10241" width="11.375" style="106" customWidth="1"/>
    <col min="10242" max="10247" width="2.375" style="106" customWidth="1"/>
    <col min="10248" max="10278" width="1.875" style="106" customWidth="1"/>
    <col min="10279" max="10280" width="2.375" style="106" customWidth="1"/>
    <col min="10281" max="10282" width="1.125" style="106" customWidth="1"/>
    <col min="10283" max="10284" width="2.375" style="106" customWidth="1"/>
    <col min="10285" max="10286" width="1.125" style="106" customWidth="1"/>
    <col min="10287" max="10288" width="2.375" style="106" customWidth="1"/>
    <col min="10289" max="10290" width="1.125" style="106" customWidth="1"/>
    <col min="10291" max="10291" width="1.875" style="106" customWidth="1"/>
    <col min="10292" max="10292" width="3.875" style="106" customWidth="1"/>
    <col min="10293" max="10293" width="3.625" style="106" customWidth="1"/>
    <col min="10294" max="10496" width="9" style="106"/>
    <col min="10497" max="10497" width="11.375" style="106" customWidth="1"/>
    <col min="10498" max="10503" width="2.375" style="106" customWidth="1"/>
    <col min="10504" max="10534" width="1.875" style="106" customWidth="1"/>
    <col min="10535" max="10536" width="2.375" style="106" customWidth="1"/>
    <col min="10537" max="10538" width="1.125" style="106" customWidth="1"/>
    <col min="10539" max="10540" width="2.375" style="106" customWidth="1"/>
    <col min="10541" max="10542" width="1.125" style="106" customWidth="1"/>
    <col min="10543" max="10544" width="2.375" style="106" customWidth="1"/>
    <col min="10545" max="10546" width="1.125" style="106" customWidth="1"/>
    <col min="10547" max="10547" width="1.875" style="106" customWidth="1"/>
    <col min="10548" max="10548" width="3.875" style="106" customWidth="1"/>
    <col min="10549" max="10549" width="3.625" style="106" customWidth="1"/>
    <col min="10550" max="10752" width="9" style="106"/>
    <col min="10753" max="10753" width="11.375" style="106" customWidth="1"/>
    <col min="10754" max="10759" width="2.375" style="106" customWidth="1"/>
    <col min="10760" max="10790" width="1.875" style="106" customWidth="1"/>
    <col min="10791" max="10792" width="2.375" style="106" customWidth="1"/>
    <col min="10793" max="10794" width="1.125" style="106" customWidth="1"/>
    <col min="10795" max="10796" width="2.375" style="106" customWidth="1"/>
    <col min="10797" max="10798" width="1.125" style="106" customWidth="1"/>
    <col min="10799" max="10800" width="2.375" style="106" customWidth="1"/>
    <col min="10801" max="10802" width="1.125" style="106" customWidth="1"/>
    <col min="10803" max="10803" width="1.875" style="106" customWidth="1"/>
    <col min="10804" max="10804" width="3.875" style="106" customWidth="1"/>
    <col min="10805" max="10805" width="3.625" style="106" customWidth="1"/>
    <col min="10806" max="11008" width="9" style="106"/>
    <col min="11009" max="11009" width="11.375" style="106" customWidth="1"/>
    <col min="11010" max="11015" width="2.375" style="106" customWidth="1"/>
    <col min="11016" max="11046" width="1.875" style="106" customWidth="1"/>
    <col min="11047" max="11048" width="2.375" style="106" customWidth="1"/>
    <col min="11049" max="11050" width="1.125" style="106" customWidth="1"/>
    <col min="11051" max="11052" width="2.375" style="106" customWidth="1"/>
    <col min="11053" max="11054" width="1.125" style="106" customWidth="1"/>
    <col min="11055" max="11056" width="2.375" style="106" customWidth="1"/>
    <col min="11057" max="11058" width="1.125" style="106" customWidth="1"/>
    <col min="11059" max="11059" width="1.875" style="106" customWidth="1"/>
    <col min="11060" max="11060" width="3.875" style="106" customWidth="1"/>
    <col min="11061" max="11061" width="3.625" style="106" customWidth="1"/>
    <col min="11062" max="11264" width="9" style="106"/>
    <col min="11265" max="11265" width="11.375" style="106" customWidth="1"/>
    <col min="11266" max="11271" width="2.375" style="106" customWidth="1"/>
    <col min="11272" max="11302" width="1.875" style="106" customWidth="1"/>
    <col min="11303" max="11304" width="2.375" style="106" customWidth="1"/>
    <col min="11305" max="11306" width="1.125" style="106" customWidth="1"/>
    <col min="11307" max="11308" width="2.375" style="106" customWidth="1"/>
    <col min="11309" max="11310" width="1.125" style="106" customWidth="1"/>
    <col min="11311" max="11312" width="2.375" style="106" customWidth="1"/>
    <col min="11313" max="11314" width="1.125" style="106" customWidth="1"/>
    <col min="11315" max="11315" width="1.875" style="106" customWidth="1"/>
    <col min="11316" max="11316" width="3.875" style="106" customWidth="1"/>
    <col min="11317" max="11317" width="3.625" style="106" customWidth="1"/>
    <col min="11318" max="11520" width="9" style="106"/>
    <col min="11521" max="11521" width="11.375" style="106" customWidth="1"/>
    <col min="11522" max="11527" width="2.375" style="106" customWidth="1"/>
    <col min="11528" max="11558" width="1.875" style="106" customWidth="1"/>
    <col min="11559" max="11560" width="2.375" style="106" customWidth="1"/>
    <col min="11561" max="11562" width="1.125" style="106" customWidth="1"/>
    <col min="11563" max="11564" width="2.375" style="106" customWidth="1"/>
    <col min="11565" max="11566" width="1.125" style="106" customWidth="1"/>
    <col min="11567" max="11568" width="2.375" style="106" customWidth="1"/>
    <col min="11569" max="11570" width="1.125" style="106" customWidth="1"/>
    <col min="11571" max="11571" width="1.875" style="106" customWidth="1"/>
    <col min="11572" max="11572" width="3.875" style="106" customWidth="1"/>
    <col min="11573" max="11573" width="3.625" style="106" customWidth="1"/>
    <col min="11574" max="11776" width="9" style="106"/>
    <col min="11777" max="11777" width="11.375" style="106" customWidth="1"/>
    <col min="11778" max="11783" width="2.375" style="106" customWidth="1"/>
    <col min="11784" max="11814" width="1.875" style="106" customWidth="1"/>
    <col min="11815" max="11816" width="2.375" style="106" customWidth="1"/>
    <col min="11817" max="11818" width="1.125" style="106" customWidth="1"/>
    <col min="11819" max="11820" width="2.375" style="106" customWidth="1"/>
    <col min="11821" max="11822" width="1.125" style="106" customWidth="1"/>
    <col min="11823" max="11824" width="2.375" style="106" customWidth="1"/>
    <col min="11825" max="11826" width="1.125" style="106" customWidth="1"/>
    <col min="11827" max="11827" width="1.875" style="106" customWidth="1"/>
    <col min="11828" max="11828" width="3.875" style="106" customWidth="1"/>
    <col min="11829" max="11829" width="3.625" style="106" customWidth="1"/>
    <col min="11830" max="12032" width="9" style="106"/>
    <col min="12033" max="12033" width="11.375" style="106" customWidth="1"/>
    <col min="12034" max="12039" width="2.375" style="106" customWidth="1"/>
    <col min="12040" max="12070" width="1.875" style="106" customWidth="1"/>
    <col min="12071" max="12072" width="2.375" style="106" customWidth="1"/>
    <col min="12073" max="12074" width="1.125" style="106" customWidth="1"/>
    <col min="12075" max="12076" width="2.375" style="106" customWidth="1"/>
    <col min="12077" max="12078" width="1.125" style="106" customWidth="1"/>
    <col min="12079" max="12080" width="2.375" style="106" customWidth="1"/>
    <col min="12081" max="12082" width="1.125" style="106" customWidth="1"/>
    <col min="12083" max="12083" width="1.875" style="106" customWidth="1"/>
    <col min="12084" max="12084" width="3.875" style="106" customWidth="1"/>
    <col min="12085" max="12085" width="3.625" style="106" customWidth="1"/>
    <col min="12086" max="12288" width="9" style="106"/>
    <col min="12289" max="12289" width="11.375" style="106" customWidth="1"/>
    <col min="12290" max="12295" width="2.375" style="106" customWidth="1"/>
    <col min="12296" max="12326" width="1.875" style="106" customWidth="1"/>
    <col min="12327" max="12328" width="2.375" style="106" customWidth="1"/>
    <col min="12329" max="12330" width="1.125" style="106" customWidth="1"/>
    <col min="12331" max="12332" width="2.375" style="106" customWidth="1"/>
    <col min="12333" max="12334" width="1.125" style="106" customWidth="1"/>
    <col min="12335" max="12336" width="2.375" style="106" customWidth="1"/>
    <col min="12337" max="12338" width="1.125" style="106" customWidth="1"/>
    <col min="12339" max="12339" width="1.875" style="106" customWidth="1"/>
    <col min="12340" max="12340" width="3.875" style="106" customWidth="1"/>
    <col min="12341" max="12341" width="3.625" style="106" customWidth="1"/>
    <col min="12342" max="12544" width="9" style="106"/>
    <col min="12545" max="12545" width="11.375" style="106" customWidth="1"/>
    <col min="12546" max="12551" width="2.375" style="106" customWidth="1"/>
    <col min="12552" max="12582" width="1.875" style="106" customWidth="1"/>
    <col min="12583" max="12584" width="2.375" style="106" customWidth="1"/>
    <col min="12585" max="12586" width="1.125" style="106" customWidth="1"/>
    <col min="12587" max="12588" width="2.375" style="106" customWidth="1"/>
    <col min="12589" max="12590" width="1.125" style="106" customWidth="1"/>
    <col min="12591" max="12592" width="2.375" style="106" customWidth="1"/>
    <col min="12593" max="12594" width="1.125" style="106" customWidth="1"/>
    <col min="12595" max="12595" width="1.875" style="106" customWidth="1"/>
    <col min="12596" max="12596" width="3.875" style="106" customWidth="1"/>
    <col min="12597" max="12597" width="3.625" style="106" customWidth="1"/>
    <col min="12598" max="12800" width="9" style="106"/>
    <col min="12801" max="12801" width="11.375" style="106" customWidth="1"/>
    <col min="12802" max="12807" width="2.375" style="106" customWidth="1"/>
    <col min="12808" max="12838" width="1.875" style="106" customWidth="1"/>
    <col min="12839" max="12840" width="2.375" style="106" customWidth="1"/>
    <col min="12841" max="12842" width="1.125" style="106" customWidth="1"/>
    <col min="12843" max="12844" width="2.375" style="106" customWidth="1"/>
    <col min="12845" max="12846" width="1.125" style="106" customWidth="1"/>
    <col min="12847" max="12848" width="2.375" style="106" customWidth="1"/>
    <col min="12849" max="12850" width="1.125" style="106" customWidth="1"/>
    <col min="12851" max="12851" width="1.875" style="106" customWidth="1"/>
    <col min="12852" max="12852" width="3.875" style="106" customWidth="1"/>
    <col min="12853" max="12853" width="3.625" style="106" customWidth="1"/>
    <col min="12854" max="13056" width="9" style="106"/>
    <col min="13057" max="13057" width="11.375" style="106" customWidth="1"/>
    <col min="13058" max="13063" width="2.375" style="106" customWidth="1"/>
    <col min="13064" max="13094" width="1.875" style="106" customWidth="1"/>
    <col min="13095" max="13096" width="2.375" style="106" customWidth="1"/>
    <col min="13097" max="13098" width="1.125" style="106" customWidth="1"/>
    <col min="13099" max="13100" width="2.375" style="106" customWidth="1"/>
    <col min="13101" max="13102" width="1.125" style="106" customWidth="1"/>
    <col min="13103" max="13104" width="2.375" style="106" customWidth="1"/>
    <col min="13105" max="13106" width="1.125" style="106" customWidth="1"/>
    <col min="13107" max="13107" width="1.875" style="106" customWidth="1"/>
    <col min="13108" max="13108" width="3.875" style="106" customWidth="1"/>
    <col min="13109" max="13109" width="3.625" style="106" customWidth="1"/>
    <col min="13110" max="13312" width="9" style="106"/>
    <col min="13313" max="13313" width="11.375" style="106" customWidth="1"/>
    <col min="13314" max="13319" width="2.375" style="106" customWidth="1"/>
    <col min="13320" max="13350" width="1.875" style="106" customWidth="1"/>
    <col min="13351" max="13352" width="2.375" style="106" customWidth="1"/>
    <col min="13353" max="13354" width="1.125" style="106" customWidth="1"/>
    <col min="13355" max="13356" width="2.375" style="106" customWidth="1"/>
    <col min="13357" max="13358" width="1.125" style="106" customWidth="1"/>
    <col min="13359" max="13360" width="2.375" style="106" customWidth="1"/>
    <col min="13361" max="13362" width="1.125" style="106" customWidth="1"/>
    <col min="13363" max="13363" width="1.875" style="106" customWidth="1"/>
    <col min="13364" max="13364" width="3.875" style="106" customWidth="1"/>
    <col min="13365" max="13365" width="3.625" style="106" customWidth="1"/>
    <col min="13366" max="13568" width="9" style="106"/>
    <col min="13569" max="13569" width="11.375" style="106" customWidth="1"/>
    <col min="13570" max="13575" width="2.375" style="106" customWidth="1"/>
    <col min="13576" max="13606" width="1.875" style="106" customWidth="1"/>
    <col min="13607" max="13608" width="2.375" style="106" customWidth="1"/>
    <col min="13609" max="13610" width="1.125" style="106" customWidth="1"/>
    <col min="13611" max="13612" width="2.375" style="106" customWidth="1"/>
    <col min="13613" max="13614" width="1.125" style="106" customWidth="1"/>
    <col min="13615" max="13616" width="2.375" style="106" customWidth="1"/>
    <col min="13617" max="13618" width="1.125" style="106" customWidth="1"/>
    <col min="13619" max="13619" width="1.875" style="106" customWidth="1"/>
    <col min="13620" max="13620" width="3.875" style="106" customWidth="1"/>
    <col min="13621" max="13621" width="3.625" style="106" customWidth="1"/>
    <col min="13622" max="13824" width="9" style="106"/>
    <col min="13825" max="13825" width="11.375" style="106" customWidth="1"/>
    <col min="13826" max="13831" width="2.375" style="106" customWidth="1"/>
    <col min="13832" max="13862" width="1.875" style="106" customWidth="1"/>
    <col min="13863" max="13864" width="2.375" style="106" customWidth="1"/>
    <col min="13865" max="13866" width="1.125" style="106" customWidth="1"/>
    <col min="13867" max="13868" width="2.375" style="106" customWidth="1"/>
    <col min="13869" max="13870" width="1.125" style="106" customWidth="1"/>
    <col min="13871" max="13872" width="2.375" style="106" customWidth="1"/>
    <col min="13873" max="13874" width="1.125" style="106" customWidth="1"/>
    <col min="13875" max="13875" width="1.875" style="106" customWidth="1"/>
    <col min="13876" max="13876" width="3.875" style="106" customWidth="1"/>
    <col min="13877" max="13877" width="3.625" style="106" customWidth="1"/>
    <col min="13878" max="14080" width="9" style="106"/>
    <col min="14081" max="14081" width="11.375" style="106" customWidth="1"/>
    <col min="14082" max="14087" width="2.375" style="106" customWidth="1"/>
    <col min="14088" max="14118" width="1.875" style="106" customWidth="1"/>
    <col min="14119" max="14120" width="2.375" style="106" customWidth="1"/>
    <col min="14121" max="14122" width="1.125" style="106" customWidth="1"/>
    <col min="14123" max="14124" width="2.375" style="106" customWidth="1"/>
    <col min="14125" max="14126" width="1.125" style="106" customWidth="1"/>
    <col min="14127" max="14128" width="2.375" style="106" customWidth="1"/>
    <col min="14129" max="14130" width="1.125" style="106" customWidth="1"/>
    <col min="14131" max="14131" width="1.875" style="106" customWidth="1"/>
    <col min="14132" max="14132" width="3.875" style="106" customWidth="1"/>
    <col min="14133" max="14133" width="3.625" style="106" customWidth="1"/>
    <col min="14134" max="14336" width="9" style="106"/>
    <col min="14337" max="14337" width="11.375" style="106" customWidth="1"/>
    <col min="14338" max="14343" width="2.375" style="106" customWidth="1"/>
    <col min="14344" max="14374" width="1.875" style="106" customWidth="1"/>
    <col min="14375" max="14376" width="2.375" style="106" customWidth="1"/>
    <col min="14377" max="14378" width="1.125" style="106" customWidth="1"/>
    <col min="14379" max="14380" width="2.375" style="106" customWidth="1"/>
    <col min="14381" max="14382" width="1.125" style="106" customWidth="1"/>
    <col min="14383" max="14384" width="2.375" style="106" customWidth="1"/>
    <col min="14385" max="14386" width="1.125" style="106" customWidth="1"/>
    <col min="14387" max="14387" width="1.875" style="106" customWidth="1"/>
    <col min="14388" max="14388" width="3.875" style="106" customWidth="1"/>
    <col min="14389" max="14389" width="3.625" style="106" customWidth="1"/>
    <col min="14390" max="14592" width="9" style="106"/>
    <col min="14593" max="14593" width="11.375" style="106" customWidth="1"/>
    <col min="14594" max="14599" width="2.375" style="106" customWidth="1"/>
    <col min="14600" max="14630" width="1.875" style="106" customWidth="1"/>
    <col min="14631" max="14632" width="2.375" style="106" customWidth="1"/>
    <col min="14633" max="14634" width="1.125" style="106" customWidth="1"/>
    <col min="14635" max="14636" width="2.375" style="106" customWidth="1"/>
    <col min="14637" max="14638" width="1.125" style="106" customWidth="1"/>
    <col min="14639" max="14640" width="2.375" style="106" customWidth="1"/>
    <col min="14641" max="14642" width="1.125" style="106" customWidth="1"/>
    <col min="14643" max="14643" width="1.875" style="106" customWidth="1"/>
    <col min="14644" max="14644" width="3.875" style="106" customWidth="1"/>
    <col min="14645" max="14645" width="3.625" style="106" customWidth="1"/>
    <col min="14646" max="14848" width="9" style="106"/>
    <col min="14849" max="14849" width="11.375" style="106" customWidth="1"/>
    <col min="14850" max="14855" width="2.375" style="106" customWidth="1"/>
    <col min="14856" max="14886" width="1.875" style="106" customWidth="1"/>
    <col min="14887" max="14888" width="2.375" style="106" customWidth="1"/>
    <col min="14889" max="14890" width="1.125" style="106" customWidth="1"/>
    <col min="14891" max="14892" width="2.375" style="106" customWidth="1"/>
    <col min="14893" max="14894" width="1.125" style="106" customWidth="1"/>
    <col min="14895" max="14896" width="2.375" style="106" customWidth="1"/>
    <col min="14897" max="14898" width="1.125" style="106" customWidth="1"/>
    <col min="14899" max="14899" width="1.875" style="106" customWidth="1"/>
    <col min="14900" max="14900" width="3.875" style="106" customWidth="1"/>
    <col min="14901" max="14901" width="3.625" style="106" customWidth="1"/>
    <col min="14902" max="15104" width="9" style="106"/>
    <col min="15105" max="15105" width="11.375" style="106" customWidth="1"/>
    <col min="15106" max="15111" width="2.375" style="106" customWidth="1"/>
    <col min="15112" max="15142" width="1.875" style="106" customWidth="1"/>
    <col min="15143" max="15144" width="2.375" style="106" customWidth="1"/>
    <col min="15145" max="15146" width="1.125" style="106" customWidth="1"/>
    <col min="15147" max="15148" width="2.375" style="106" customWidth="1"/>
    <col min="15149" max="15150" width="1.125" style="106" customWidth="1"/>
    <col min="15151" max="15152" width="2.375" style="106" customWidth="1"/>
    <col min="15153" max="15154" width="1.125" style="106" customWidth="1"/>
    <col min="15155" max="15155" width="1.875" style="106" customWidth="1"/>
    <col min="15156" max="15156" width="3.875" style="106" customWidth="1"/>
    <col min="15157" max="15157" width="3.625" style="106" customWidth="1"/>
    <col min="15158" max="15360" width="9" style="106"/>
    <col min="15361" max="15361" width="11.375" style="106" customWidth="1"/>
    <col min="15362" max="15367" width="2.375" style="106" customWidth="1"/>
    <col min="15368" max="15398" width="1.875" style="106" customWidth="1"/>
    <col min="15399" max="15400" width="2.375" style="106" customWidth="1"/>
    <col min="15401" max="15402" width="1.125" style="106" customWidth="1"/>
    <col min="15403" max="15404" width="2.375" style="106" customWidth="1"/>
    <col min="15405" max="15406" width="1.125" style="106" customWidth="1"/>
    <col min="15407" max="15408" width="2.375" style="106" customWidth="1"/>
    <col min="15409" max="15410" width="1.125" style="106" customWidth="1"/>
    <col min="15411" max="15411" width="1.875" style="106" customWidth="1"/>
    <col min="15412" max="15412" width="3.875" style="106" customWidth="1"/>
    <col min="15413" max="15413" width="3.625" style="106" customWidth="1"/>
    <col min="15414" max="15616" width="9" style="106"/>
    <col min="15617" max="15617" width="11.375" style="106" customWidth="1"/>
    <col min="15618" max="15623" width="2.375" style="106" customWidth="1"/>
    <col min="15624" max="15654" width="1.875" style="106" customWidth="1"/>
    <col min="15655" max="15656" width="2.375" style="106" customWidth="1"/>
    <col min="15657" max="15658" width="1.125" style="106" customWidth="1"/>
    <col min="15659" max="15660" width="2.375" style="106" customWidth="1"/>
    <col min="15661" max="15662" width="1.125" style="106" customWidth="1"/>
    <col min="15663" max="15664" width="2.375" style="106" customWidth="1"/>
    <col min="15665" max="15666" width="1.125" style="106" customWidth="1"/>
    <col min="15667" max="15667" width="1.875" style="106" customWidth="1"/>
    <col min="15668" max="15668" width="3.875" style="106" customWidth="1"/>
    <col min="15669" max="15669" width="3.625" style="106" customWidth="1"/>
    <col min="15670" max="15872" width="9" style="106"/>
    <col min="15873" max="15873" width="11.375" style="106" customWidth="1"/>
    <col min="15874" max="15879" width="2.375" style="106" customWidth="1"/>
    <col min="15880" max="15910" width="1.875" style="106" customWidth="1"/>
    <col min="15911" max="15912" width="2.375" style="106" customWidth="1"/>
    <col min="15913" max="15914" width="1.125" style="106" customWidth="1"/>
    <col min="15915" max="15916" width="2.375" style="106" customWidth="1"/>
    <col min="15917" max="15918" width="1.125" style="106" customWidth="1"/>
    <col min="15919" max="15920" width="2.375" style="106" customWidth="1"/>
    <col min="15921" max="15922" width="1.125" style="106" customWidth="1"/>
    <col min="15923" max="15923" width="1.875" style="106" customWidth="1"/>
    <col min="15924" max="15924" width="3.875" style="106" customWidth="1"/>
    <col min="15925" max="15925" width="3.625" style="106" customWidth="1"/>
    <col min="15926" max="16128" width="9" style="106"/>
    <col min="16129" max="16129" width="11.375" style="106" customWidth="1"/>
    <col min="16130" max="16135" width="2.375" style="106" customWidth="1"/>
    <col min="16136" max="16166" width="1.875" style="106" customWidth="1"/>
    <col min="16167" max="16168" width="2.375" style="106" customWidth="1"/>
    <col min="16169" max="16170" width="1.125" style="106" customWidth="1"/>
    <col min="16171" max="16172" width="2.375" style="106" customWidth="1"/>
    <col min="16173" max="16174" width="1.125" style="106" customWidth="1"/>
    <col min="16175" max="16176" width="2.375" style="106" customWidth="1"/>
    <col min="16177" max="16178" width="1.125" style="106" customWidth="1"/>
    <col min="16179" max="16179" width="1.875" style="106" customWidth="1"/>
    <col min="16180" max="16180" width="3.875" style="106" customWidth="1"/>
    <col min="16181" max="16181" width="3.625" style="106" customWidth="1"/>
    <col min="16182" max="16384" width="9" style="106"/>
  </cols>
  <sheetData>
    <row r="2" spans="2:53" ht="36" customHeight="1">
      <c r="B2" s="518" t="s">
        <v>388</v>
      </c>
      <c r="C2" s="519"/>
      <c r="D2" s="519"/>
      <c r="E2" s="519"/>
      <c r="F2" s="519"/>
      <c r="G2" s="519"/>
      <c r="H2" s="520"/>
      <c r="I2" s="521"/>
      <c r="J2" s="521"/>
      <c r="K2" s="521"/>
      <c r="L2" s="521"/>
      <c r="M2" s="521"/>
      <c r="N2" s="521"/>
      <c r="O2" s="521"/>
      <c r="P2" s="521"/>
      <c r="Q2" s="521"/>
      <c r="R2" s="521"/>
      <c r="S2" s="521"/>
      <c r="T2" s="521"/>
      <c r="U2" s="521"/>
      <c r="V2" s="521"/>
      <c r="W2" s="521"/>
      <c r="X2" s="521"/>
      <c r="Y2" s="521"/>
      <c r="Z2" s="521"/>
      <c r="AA2" s="522"/>
      <c r="AB2" s="508"/>
      <c r="AC2" s="509"/>
      <c r="AD2" s="509"/>
      <c r="AE2" s="509"/>
      <c r="AF2" s="510" t="s">
        <v>147</v>
      </c>
      <c r="AG2" s="510"/>
      <c r="AH2" s="509"/>
      <c r="AI2" s="509"/>
      <c r="AJ2" s="509"/>
      <c r="AK2" s="509"/>
      <c r="AL2" s="510"/>
      <c r="AM2" s="510"/>
      <c r="AN2" s="509"/>
      <c r="AO2" s="509"/>
      <c r="AP2" s="509"/>
      <c r="AQ2" s="509"/>
      <c r="AR2" s="509"/>
      <c r="AS2" s="509"/>
      <c r="AT2" s="509"/>
      <c r="AU2" s="509"/>
      <c r="AV2" s="509"/>
      <c r="AW2" s="509"/>
      <c r="AX2" s="509"/>
      <c r="AY2" s="513"/>
    </row>
    <row r="3" spans="2:53" ht="9.9499999999999993" customHeight="1">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row>
    <row r="4" spans="2:53" ht="39.950000000000003" customHeight="1">
      <c r="B4" s="515" t="s">
        <v>389</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row>
    <row r="5" spans="2:53" ht="15" customHeight="1">
      <c r="B5" s="516" t="s">
        <v>146</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03" t="s">
        <v>408</v>
      </c>
      <c r="AK5" s="503"/>
      <c r="AL5" s="503"/>
      <c r="AM5" s="503"/>
      <c r="AN5" s="503"/>
      <c r="AO5" s="511" t="s">
        <v>45</v>
      </c>
      <c r="AP5" s="511"/>
      <c r="AQ5" s="517"/>
      <c r="AR5" s="517"/>
      <c r="AS5" s="511" t="s">
        <v>141</v>
      </c>
      <c r="AT5" s="511"/>
      <c r="AU5" s="517"/>
      <c r="AV5" s="517"/>
      <c r="AW5" s="511" t="s">
        <v>140</v>
      </c>
      <c r="AX5" s="511"/>
      <c r="AY5" s="144"/>
    </row>
    <row r="6" spans="2:53" s="108" customFormat="1" ht="6.75" customHeight="1" thickBot="1">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c r="AS6" s="512"/>
      <c r="AT6" s="512"/>
      <c r="AU6" s="512"/>
      <c r="AV6" s="512"/>
      <c r="AW6" s="512"/>
      <c r="AX6" s="512"/>
      <c r="AY6" s="512"/>
      <c r="BA6" s="107"/>
    </row>
    <row r="7" spans="2:53" s="108" customFormat="1" ht="18" customHeight="1">
      <c r="B7" s="497" t="s">
        <v>145</v>
      </c>
      <c r="C7" s="498"/>
      <c r="D7" s="498"/>
      <c r="E7" s="498"/>
      <c r="F7" s="498"/>
      <c r="G7" s="499"/>
      <c r="H7" s="374" t="s">
        <v>39</v>
      </c>
      <c r="I7" s="375"/>
      <c r="J7" s="506" t="s">
        <v>390</v>
      </c>
      <c r="K7" s="506"/>
      <c r="L7" s="506"/>
      <c r="M7" s="506"/>
      <c r="N7" s="506"/>
      <c r="O7" s="506"/>
      <c r="P7" s="506"/>
      <c r="Q7" s="506"/>
      <c r="R7" s="506"/>
      <c r="S7" s="506"/>
      <c r="T7" s="506"/>
      <c r="U7" s="506"/>
      <c r="V7" s="506"/>
      <c r="W7" s="506"/>
      <c r="X7" s="506"/>
      <c r="Y7" s="143"/>
      <c r="Z7" s="139" t="s">
        <v>142</v>
      </c>
      <c r="AA7" s="138" t="s">
        <v>144</v>
      </c>
      <c r="AB7" s="138"/>
      <c r="AC7" s="138"/>
      <c r="AD7" s="138"/>
      <c r="AE7" s="138"/>
      <c r="AF7" s="138"/>
      <c r="AG7" s="138"/>
      <c r="AH7" s="138"/>
      <c r="AI7" s="138"/>
      <c r="AJ7" s="138"/>
      <c r="AK7" s="504" t="s">
        <v>409</v>
      </c>
      <c r="AL7" s="505"/>
      <c r="AM7" s="505"/>
      <c r="AN7" s="505"/>
      <c r="AO7" s="491" t="s">
        <v>45</v>
      </c>
      <c r="AP7" s="491"/>
      <c r="AQ7" s="487"/>
      <c r="AR7" s="487"/>
      <c r="AS7" s="491" t="s">
        <v>141</v>
      </c>
      <c r="AT7" s="491"/>
      <c r="AU7" s="487"/>
      <c r="AV7" s="487"/>
      <c r="AW7" s="488" t="s">
        <v>140</v>
      </c>
      <c r="AX7" s="488"/>
      <c r="AY7" s="137" t="s">
        <v>143</v>
      </c>
    </row>
    <row r="8" spans="2:53" s="108" customFormat="1" ht="18" customHeight="1">
      <c r="B8" s="500"/>
      <c r="C8" s="501"/>
      <c r="D8" s="501"/>
      <c r="E8" s="501"/>
      <c r="F8" s="501"/>
      <c r="G8" s="502"/>
      <c r="H8" s="142"/>
      <c r="I8" s="141"/>
      <c r="J8" s="507"/>
      <c r="K8" s="507"/>
      <c r="L8" s="507"/>
      <c r="M8" s="507"/>
      <c r="N8" s="507"/>
      <c r="O8" s="507"/>
      <c r="P8" s="507"/>
      <c r="Q8" s="507"/>
      <c r="R8" s="507"/>
      <c r="S8" s="507"/>
      <c r="T8" s="507"/>
      <c r="U8" s="507"/>
      <c r="V8" s="507"/>
      <c r="W8" s="507"/>
      <c r="X8" s="507"/>
      <c r="Y8" s="140"/>
      <c r="Z8" s="139" t="s">
        <v>142</v>
      </c>
      <c r="AA8" s="138" t="s">
        <v>403</v>
      </c>
      <c r="AB8" s="138"/>
      <c r="AC8" s="138"/>
      <c r="AD8" s="138"/>
      <c r="AE8" s="138"/>
      <c r="AF8" s="138"/>
      <c r="AG8" s="138"/>
      <c r="AH8" s="138"/>
      <c r="AI8" s="138"/>
      <c r="AJ8" s="138"/>
      <c r="AK8" s="494" t="s">
        <v>409</v>
      </c>
      <c r="AL8" s="495"/>
      <c r="AM8" s="495"/>
      <c r="AN8" s="495"/>
      <c r="AO8" s="491" t="s">
        <v>45</v>
      </c>
      <c r="AP8" s="491"/>
      <c r="AQ8" s="487"/>
      <c r="AR8" s="487"/>
      <c r="AS8" s="491" t="s">
        <v>141</v>
      </c>
      <c r="AT8" s="491"/>
      <c r="AU8" s="487"/>
      <c r="AV8" s="487"/>
      <c r="AW8" s="488" t="s">
        <v>140</v>
      </c>
      <c r="AX8" s="488"/>
      <c r="AY8" s="137" t="s">
        <v>143</v>
      </c>
    </row>
    <row r="9" spans="2:53" s="108" customFormat="1" ht="18" customHeight="1" thickBot="1">
      <c r="B9" s="500"/>
      <c r="C9" s="501"/>
      <c r="D9" s="501"/>
      <c r="E9" s="501"/>
      <c r="F9" s="501"/>
      <c r="G9" s="502"/>
      <c r="H9" s="489"/>
      <c r="I9" s="490"/>
      <c r="J9" s="490"/>
      <c r="K9" s="490"/>
      <c r="L9" s="490"/>
      <c r="M9" s="490"/>
      <c r="N9" s="490"/>
      <c r="O9" s="490"/>
      <c r="P9" s="490"/>
      <c r="Q9" s="490"/>
      <c r="R9" s="490"/>
      <c r="S9" s="490"/>
      <c r="T9" s="490"/>
      <c r="U9" s="490"/>
      <c r="V9" s="490"/>
      <c r="W9" s="490"/>
      <c r="X9" s="490"/>
      <c r="Y9" s="490"/>
      <c r="Z9" s="139" t="s">
        <v>116</v>
      </c>
      <c r="AA9" s="138" t="s">
        <v>401</v>
      </c>
      <c r="AB9" s="138"/>
      <c r="AC9" s="138"/>
      <c r="AD9" s="138"/>
      <c r="AE9" s="138"/>
      <c r="AF9" s="138"/>
      <c r="AG9" s="138"/>
      <c r="AH9" s="138"/>
      <c r="AI9" s="138"/>
      <c r="AJ9" s="138"/>
      <c r="AK9" s="494" t="s">
        <v>409</v>
      </c>
      <c r="AL9" s="495"/>
      <c r="AM9" s="495"/>
      <c r="AN9" s="495"/>
      <c r="AO9" s="491" t="s">
        <v>45</v>
      </c>
      <c r="AP9" s="491"/>
      <c r="AQ9" s="487"/>
      <c r="AR9" s="487"/>
      <c r="AS9" s="491" t="s">
        <v>141</v>
      </c>
      <c r="AT9" s="491"/>
      <c r="AU9" s="487"/>
      <c r="AV9" s="487"/>
      <c r="AW9" s="488" t="s">
        <v>140</v>
      </c>
      <c r="AX9" s="488"/>
      <c r="AY9" s="137" t="s">
        <v>115</v>
      </c>
    </row>
    <row r="10" spans="2:53" s="108" customFormat="1" ht="21" customHeight="1">
      <c r="B10" s="370" t="s">
        <v>139</v>
      </c>
      <c r="C10" s="325"/>
      <c r="D10" s="325"/>
      <c r="E10" s="325"/>
      <c r="F10" s="325"/>
      <c r="G10" s="326"/>
      <c r="H10" s="374" t="s">
        <v>1</v>
      </c>
      <c r="I10" s="375"/>
      <c r="J10" s="376" t="s">
        <v>138</v>
      </c>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7"/>
    </row>
    <row r="11" spans="2:53" s="108" customFormat="1" ht="21" customHeight="1">
      <c r="B11" s="327"/>
      <c r="C11" s="328"/>
      <c r="D11" s="328"/>
      <c r="E11" s="328"/>
      <c r="F11" s="328"/>
      <c r="G11" s="329"/>
      <c r="H11" s="378" t="s">
        <v>39</v>
      </c>
      <c r="I11" s="379"/>
      <c r="J11" s="496" t="s">
        <v>137</v>
      </c>
      <c r="K11" s="496"/>
      <c r="L11" s="496"/>
      <c r="M11" s="496"/>
      <c r="N11" s="496"/>
      <c r="O11" s="496"/>
      <c r="P11" s="496"/>
      <c r="Q11" s="136" t="s">
        <v>136</v>
      </c>
      <c r="R11" s="136"/>
      <c r="S11" s="136"/>
      <c r="T11" s="136"/>
      <c r="U11" s="136"/>
      <c r="V11" s="492" t="s">
        <v>217</v>
      </c>
      <c r="W11" s="492"/>
      <c r="X11" s="492"/>
      <c r="Y11" s="492"/>
      <c r="Z11" s="492"/>
      <c r="AA11" s="492"/>
      <c r="AB11" s="492"/>
      <c r="AC11" s="485" t="s">
        <v>166</v>
      </c>
      <c r="AD11" s="485"/>
      <c r="AE11" s="486" t="s">
        <v>85</v>
      </c>
      <c r="AF11" s="486"/>
      <c r="AG11" s="136"/>
      <c r="AH11" s="492"/>
      <c r="AI11" s="492"/>
      <c r="AJ11" s="492"/>
      <c r="AK11" s="492"/>
      <c r="AL11" s="492"/>
      <c r="AM11" s="492"/>
      <c r="AN11" s="492"/>
      <c r="AO11" s="492"/>
      <c r="AP11" s="492"/>
      <c r="AQ11" s="493"/>
      <c r="AR11" s="493"/>
      <c r="AS11" s="136"/>
      <c r="AT11" s="486"/>
      <c r="AU11" s="486"/>
      <c r="AV11" s="136" t="s">
        <v>121</v>
      </c>
      <c r="AW11" s="136"/>
      <c r="AX11" s="136"/>
      <c r="AY11" s="135"/>
      <c r="BA11" s="107"/>
    </row>
    <row r="12" spans="2:53" s="108" customFormat="1" ht="21" customHeight="1" thickBot="1">
      <c r="B12" s="371"/>
      <c r="C12" s="372"/>
      <c r="D12" s="372"/>
      <c r="E12" s="372"/>
      <c r="F12" s="372"/>
      <c r="G12" s="373"/>
      <c r="H12" s="482" t="s">
        <v>1</v>
      </c>
      <c r="I12" s="483"/>
      <c r="J12" s="484" t="s">
        <v>75</v>
      </c>
      <c r="K12" s="484"/>
      <c r="L12" s="484"/>
      <c r="M12" s="484"/>
      <c r="N12" s="484"/>
      <c r="O12" s="484"/>
      <c r="P12" s="484"/>
      <c r="Q12" s="484"/>
      <c r="R12" s="134"/>
      <c r="S12" s="483" t="s">
        <v>1</v>
      </c>
      <c r="T12" s="483"/>
      <c r="U12" s="484" t="s">
        <v>135</v>
      </c>
      <c r="V12" s="484"/>
      <c r="W12" s="484"/>
      <c r="X12" s="484"/>
      <c r="Y12" s="484"/>
      <c r="Z12" s="484"/>
      <c r="AA12" s="484"/>
      <c r="AB12" s="48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3"/>
      <c r="BA12" s="107"/>
    </row>
    <row r="13" spans="2:53" s="108" customFormat="1" ht="24.95" hidden="1" customHeight="1">
      <c r="B13" s="383" t="s">
        <v>134</v>
      </c>
      <c r="C13" s="328"/>
      <c r="D13" s="328"/>
      <c r="E13" s="328"/>
      <c r="F13" s="328"/>
      <c r="G13" s="329"/>
      <c r="H13" s="458" t="s">
        <v>39</v>
      </c>
      <c r="I13" s="459"/>
      <c r="J13" s="388" t="s">
        <v>73</v>
      </c>
      <c r="K13" s="388"/>
      <c r="L13" s="388"/>
      <c r="M13" s="388"/>
      <c r="N13" s="388"/>
      <c r="O13" s="388"/>
      <c r="P13" s="388"/>
      <c r="Q13" s="388"/>
      <c r="R13" s="394"/>
      <c r="S13" s="458" t="s">
        <v>1</v>
      </c>
      <c r="T13" s="459"/>
      <c r="U13" s="388" t="s">
        <v>70</v>
      </c>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9"/>
      <c r="BA13" s="107"/>
    </row>
    <row r="14" spans="2:53" s="108" customFormat="1" ht="24.95" hidden="1" customHeight="1">
      <c r="B14" s="327"/>
      <c r="C14" s="328"/>
      <c r="D14" s="328"/>
      <c r="E14" s="328"/>
      <c r="F14" s="328"/>
      <c r="G14" s="329"/>
      <c r="H14" s="458" t="s">
        <v>1</v>
      </c>
      <c r="I14" s="459"/>
      <c r="J14" s="388" t="s">
        <v>72</v>
      </c>
      <c r="K14" s="388"/>
      <c r="L14" s="388"/>
      <c r="M14" s="388"/>
      <c r="N14" s="388"/>
      <c r="O14" s="388"/>
      <c r="P14" s="388"/>
      <c r="Q14" s="388"/>
      <c r="R14" s="394"/>
      <c r="S14" s="458" t="s">
        <v>1</v>
      </c>
      <c r="T14" s="459"/>
      <c r="U14" s="388" t="s">
        <v>133</v>
      </c>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9"/>
      <c r="BA14" s="107"/>
    </row>
    <row r="15" spans="2:53" s="108" customFormat="1" ht="24.95" hidden="1" customHeight="1" thickBot="1">
      <c r="B15" s="371"/>
      <c r="C15" s="372"/>
      <c r="D15" s="372"/>
      <c r="E15" s="372"/>
      <c r="F15" s="372"/>
      <c r="G15" s="373"/>
      <c r="H15" s="392" t="s">
        <v>1</v>
      </c>
      <c r="I15" s="393"/>
      <c r="J15" s="390" t="s">
        <v>71</v>
      </c>
      <c r="K15" s="390"/>
      <c r="L15" s="390"/>
      <c r="M15" s="390"/>
      <c r="N15" s="390"/>
      <c r="O15" s="390"/>
      <c r="P15" s="390"/>
      <c r="Q15" s="390"/>
      <c r="R15" s="473"/>
      <c r="S15" s="392" t="s">
        <v>1</v>
      </c>
      <c r="T15" s="393"/>
      <c r="U15" s="390" t="s">
        <v>132</v>
      </c>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1"/>
      <c r="BA15" s="107"/>
    </row>
    <row r="16" spans="2:53" s="108" customFormat="1" ht="27.75" customHeight="1" thickBot="1">
      <c r="B16" s="370" t="s">
        <v>131</v>
      </c>
      <c r="C16" s="325"/>
      <c r="D16" s="325"/>
      <c r="E16" s="325"/>
      <c r="F16" s="325"/>
      <c r="G16" s="326"/>
      <c r="H16" s="384" t="s">
        <v>1</v>
      </c>
      <c r="I16" s="385"/>
      <c r="J16" s="474" t="s">
        <v>208</v>
      </c>
      <c r="K16" s="474"/>
      <c r="L16" s="474"/>
      <c r="M16" s="474"/>
      <c r="N16" s="474"/>
      <c r="O16" s="474"/>
      <c r="P16" s="474"/>
      <c r="Q16" s="475"/>
      <c r="R16" s="386" t="s">
        <v>1</v>
      </c>
      <c r="S16" s="387"/>
      <c r="T16" s="474" t="s">
        <v>209</v>
      </c>
      <c r="U16" s="474"/>
      <c r="V16" s="474"/>
      <c r="W16" s="474"/>
      <c r="X16" s="474"/>
      <c r="Y16" s="474"/>
      <c r="Z16" s="474"/>
      <c r="AA16" s="475"/>
      <c r="AB16" s="480" t="s">
        <v>39</v>
      </c>
      <c r="AC16" s="481"/>
      <c r="AD16" s="478" t="s">
        <v>87</v>
      </c>
      <c r="AE16" s="478"/>
      <c r="AF16" s="478"/>
      <c r="AG16" s="478"/>
      <c r="AH16" s="478"/>
      <c r="AI16" s="478"/>
      <c r="AJ16" s="478"/>
      <c r="AK16" s="479"/>
      <c r="AL16" s="386" t="s">
        <v>1</v>
      </c>
      <c r="AM16" s="387"/>
      <c r="AN16" s="476" t="s">
        <v>210</v>
      </c>
      <c r="AO16" s="476"/>
      <c r="AP16" s="476"/>
      <c r="AQ16" s="476"/>
      <c r="AR16" s="476"/>
      <c r="AS16" s="476"/>
      <c r="AT16" s="476"/>
      <c r="AU16" s="476"/>
      <c r="AV16" s="476"/>
      <c r="AW16" s="476"/>
      <c r="AX16" s="476"/>
      <c r="AY16" s="477"/>
    </row>
    <row r="17" spans="2:53" s="108" customFormat="1" ht="24.95" customHeight="1" thickBot="1">
      <c r="B17" s="314" t="s">
        <v>130</v>
      </c>
      <c r="C17" s="315"/>
      <c r="D17" s="315"/>
      <c r="E17" s="315"/>
      <c r="F17" s="315"/>
      <c r="G17" s="316"/>
      <c r="H17" s="317" t="s">
        <v>129</v>
      </c>
      <c r="I17" s="318"/>
      <c r="J17" s="318"/>
      <c r="K17" s="318"/>
      <c r="L17" s="318"/>
      <c r="M17" s="132"/>
      <c r="N17" s="132" t="s">
        <v>126</v>
      </c>
      <c r="O17" s="380">
        <v>10000</v>
      </c>
      <c r="P17" s="380"/>
      <c r="Q17" s="380"/>
      <c r="R17" s="380"/>
      <c r="S17" s="380"/>
      <c r="T17" s="132" t="s">
        <v>128</v>
      </c>
      <c r="U17" s="132"/>
      <c r="V17" s="132"/>
      <c r="W17" s="381" t="s">
        <v>127</v>
      </c>
      <c r="X17" s="381"/>
      <c r="Y17" s="381"/>
      <c r="Z17" s="381"/>
      <c r="AA17" s="130" t="s">
        <v>126</v>
      </c>
      <c r="AB17" s="457" t="s">
        <v>125</v>
      </c>
      <c r="AC17" s="457"/>
      <c r="AD17" s="457"/>
      <c r="AE17" s="457"/>
      <c r="AF17" s="457"/>
      <c r="AG17" s="457"/>
      <c r="AH17" s="457"/>
      <c r="AI17" s="132" t="s">
        <v>124</v>
      </c>
      <c r="AJ17" s="132"/>
      <c r="AK17" s="132" t="s">
        <v>123</v>
      </c>
      <c r="AL17" s="381" t="s">
        <v>122</v>
      </c>
      <c r="AM17" s="381"/>
      <c r="AN17" s="381"/>
      <c r="AO17" s="457"/>
      <c r="AP17" s="457"/>
      <c r="AQ17" s="457"/>
      <c r="AR17" s="457"/>
      <c r="AS17" s="457"/>
      <c r="AT17" s="457"/>
      <c r="AU17" s="457"/>
      <c r="AV17" s="457"/>
      <c r="AW17" s="381" t="s">
        <v>121</v>
      </c>
      <c r="AX17" s="381"/>
      <c r="AY17" s="129"/>
      <c r="BA17" s="107"/>
    </row>
    <row r="18" spans="2:53" s="108" customFormat="1" ht="24.95" customHeight="1" thickBot="1">
      <c r="B18" s="314" t="s">
        <v>120</v>
      </c>
      <c r="C18" s="315"/>
      <c r="D18" s="315"/>
      <c r="E18" s="315"/>
      <c r="F18" s="315"/>
      <c r="G18" s="316"/>
      <c r="H18" s="317" t="s">
        <v>119</v>
      </c>
      <c r="I18" s="318"/>
      <c r="J18" s="318"/>
      <c r="K18" s="318"/>
      <c r="L18" s="318"/>
      <c r="M18" s="132"/>
      <c r="N18" s="130" t="s">
        <v>118</v>
      </c>
      <c r="O18" s="130"/>
      <c r="P18" s="130"/>
      <c r="Q18" s="130" t="s">
        <v>116</v>
      </c>
      <c r="R18" s="313">
        <v>14</v>
      </c>
      <c r="S18" s="313"/>
      <c r="T18" s="313"/>
      <c r="U18" s="313"/>
      <c r="V18" s="313"/>
      <c r="W18" s="130" t="s">
        <v>115</v>
      </c>
      <c r="X18" s="130" t="s">
        <v>86</v>
      </c>
      <c r="Y18" s="130"/>
      <c r="Z18" s="130"/>
      <c r="AA18" s="130"/>
      <c r="AB18" s="130" t="s">
        <v>117</v>
      </c>
      <c r="AC18" s="130"/>
      <c r="AD18" s="130"/>
      <c r="AE18" s="130" t="s">
        <v>116</v>
      </c>
      <c r="AF18" s="313">
        <v>0</v>
      </c>
      <c r="AG18" s="313"/>
      <c r="AH18" s="313"/>
      <c r="AI18" s="313"/>
      <c r="AJ18" s="313"/>
      <c r="AK18" s="130" t="s">
        <v>115</v>
      </c>
      <c r="AL18" s="130" t="s">
        <v>86</v>
      </c>
      <c r="AM18" s="130"/>
      <c r="AN18" s="130"/>
      <c r="AO18" s="131"/>
      <c r="AP18" s="131"/>
      <c r="AQ18" s="131"/>
      <c r="AR18" s="131"/>
      <c r="AS18" s="131"/>
      <c r="AT18" s="131"/>
      <c r="AU18" s="131"/>
      <c r="AV18" s="131"/>
      <c r="AW18" s="130"/>
      <c r="AX18" s="130"/>
      <c r="AY18" s="129"/>
      <c r="BA18" s="107"/>
    </row>
    <row r="19" spans="2:53" s="108" customFormat="1" ht="15" customHeight="1">
      <c r="B19" s="370" t="s">
        <v>114</v>
      </c>
      <c r="C19" s="325"/>
      <c r="D19" s="325"/>
      <c r="E19" s="325"/>
      <c r="F19" s="325"/>
      <c r="G19" s="326"/>
      <c r="H19" s="442" t="s">
        <v>113</v>
      </c>
      <c r="I19" s="443"/>
      <c r="J19" s="443"/>
      <c r="K19" s="443"/>
      <c r="L19" s="443"/>
      <c r="M19" s="443"/>
      <c r="N19" s="443"/>
      <c r="O19" s="443"/>
      <c r="P19" s="443"/>
      <c r="Q19" s="443"/>
      <c r="R19" s="443"/>
      <c r="S19" s="443"/>
      <c r="T19" s="443"/>
      <c r="U19" s="443"/>
      <c r="V19" s="443"/>
      <c r="W19" s="443"/>
      <c r="X19" s="443"/>
      <c r="Y19" s="443"/>
      <c r="Z19" s="443"/>
      <c r="AA19" s="444"/>
      <c r="AB19" s="445" t="s">
        <v>112</v>
      </c>
      <c r="AC19" s="446"/>
      <c r="AD19" s="446"/>
      <c r="AE19" s="446"/>
      <c r="AF19" s="460"/>
      <c r="AG19" s="461"/>
      <c r="AH19" s="461"/>
      <c r="AI19" s="461"/>
      <c r="AJ19" s="461"/>
      <c r="AK19" s="461"/>
      <c r="AL19" s="461"/>
      <c r="AM19" s="461"/>
      <c r="AN19" s="461"/>
      <c r="AO19" s="461"/>
      <c r="AP19" s="461"/>
      <c r="AQ19" s="461"/>
      <c r="AR19" s="461"/>
      <c r="AS19" s="461"/>
      <c r="AT19" s="461"/>
      <c r="AU19" s="461"/>
      <c r="AV19" s="461"/>
      <c r="AW19" s="461"/>
      <c r="AX19" s="461"/>
      <c r="AY19" s="462"/>
      <c r="BA19" s="107"/>
    </row>
    <row r="20" spans="2:53" s="108" customFormat="1" ht="15" customHeight="1">
      <c r="B20" s="327"/>
      <c r="C20" s="328"/>
      <c r="D20" s="328"/>
      <c r="E20" s="328"/>
      <c r="F20" s="328"/>
      <c r="G20" s="329"/>
      <c r="H20" s="463" t="s">
        <v>167</v>
      </c>
      <c r="I20" s="464"/>
      <c r="J20" s="464"/>
      <c r="K20" s="464"/>
      <c r="L20" s="464"/>
      <c r="M20" s="464"/>
      <c r="N20" s="464"/>
      <c r="O20" s="464"/>
      <c r="P20" s="464"/>
      <c r="Q20" s="464"/>
      <c r="R20" s="464"/>
      <c r="S20" s="464"/>
      <c r="T20" s="464"/>
      <c r="U20" s="464"/>
      <c r="V20" s="464"/>
      <c r="W20" s="464"/>
      <c r="X20" s="464"/>
      <c r="Y20" s="464"/>
      <c r="Z20" s="464"/>
      <c r="AA20" s="465"/>
      <c r="AB20" s="469" t="s">
        <v>111</v>
      </c>
      <c r="AC20" s="470"/>
      <c r="AD20" s="470"/>
      <c r="AE20" s="470"/>
      <c r="AF20" s="350" t="s">
        <v>168</v>
      </c>
      <c r="AG20" s="350"/>
      <c r="AH20" s="350"/>
      <c r="AI20" s="350"/>
      <c r="AJ20" s="350"/>
      <c r="AK20" s="350"/>
      <c r="AL20" s="350"/>
      <c r="AM20" s="350"/>
      <c r="AN20" s="350"/>
      <c r="AO20" s="350"/>
      <c r="AP20" s="350"/>
      <c r="AQ20" s="350"/>
      <c r="AR20" s="350"/>
      <c r="AS20" s="350"/>
      <c r="AT20" s="350"/>
      <c r="AU20" s="350"/>
      <c r="AV20" s="350"/>
      <c r="AW20" s="350"/>
      <c r="AX20" s="350"/>
      <c r="AY20" s="471"/>
      <c r="BA20" s="107"/>
    </row>
    <row r="21" spans="2:53" s="108" customFormat="1" ht="15" customHeight="1">
      <c r="B21" s="327"/>
      <c r="C21" s="328"/>
      <c r="D21" s="328"/>
      <c r="E21" s="328"/>
      <c r="F21" s="328"/>
      <c r="G21" s="329"/>
      <c r="H21" s="466"/>
      <c r="I21" s="467"/>
      <c r="J21" s="467"/>
      <c r="K21" s="467"/>
      <c r="L21" s="467"/>
      <c r="M21" s="467"/>
      <c r="N21" s="467"/>
      <c r="O21" s="467"/>
      <c r="P21" s="467"/>
      <c r="Q21" s="467"/>
      <c r="R21" s="467"/>
      <c r="S21" s="467"/>
      <c r="T21" s="467"/>
      <c r="U21" s="467"/>
      <c r="V21" s="467"/>
      <c r="W21" s="467"/>
      <c r="X21" s="467"/>
      <c r="Y21" s="467"/>
      <c r="Z21" s="467"/>
      <c r="AA21" s="468"/>
      <c r="AB21" s="449"/>
      <c r="AC21" s="450"/>
      <c r="AD21" s="450"/>
      <c r="AE21" s="450"/>
      <c r="AF21" s="351"/>
      <c r="AG21" s="351"/>
      <c r="AH21" s="351"/>
      <c r="AI21" s="351"/>
      <c r="AJ21" s="351"/>
      <c r="AK21" s="351"/>
      <c r="AL21" s="351"/>
      <c r="AM21" s="351"/>
      <c r="AN21" s="351"/>
      <c r="AO21" s="351"/>
      <c r="AP21" s="351"/>
      <c r="AQ21" s="351"/>
      <c r="AR21" s="351"/>
      <c r="AS21" s="351"/>
      <c r="AT21" s="351"/>
      <c r="AU21" s="351"/>
      <c r="AV21" s="351"/>
      <c r="AW21" s="351"/>
      <c r="AX21" s="351"/>
      <c r="AY21" s="472"/>
      <c r="BA21" s="107"/>
    </row>
    <row r="22" spans="2:53" s="108" customFormat="1" ht="15" customHeight="1">
      <c r="B22" s="327"/>
      <c r="C22" s="328"/>
      <c r="D22" s="328"/>
      <c r="E22" s="328"/>
      <c r="F22" s="328"/>
      <c r="G22" s="329"/>
      <c r="H22" s="451" t="s">
        <v>110</v>
      </c>
      <c r="I22" s="452"/>
      <c r="J22" s="452"/>
      <c r="K22" s="452"/>
      <c r="L22" s="452"/>
      <c r="M22" s="453"/>
      <c r="N22" s="453"/>
      <c r="O22" s="425"/>
      <c r="P22" s="425"/>
      <c r="Q22" s="425"/>
      <c r="R22" s="425"/>
      <c r="S22" s="425"/>
      <c r="T22" s="425"/>
      <c r="U22" s="425"/>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7"/>
      <c r="BA22" s="107"/>
    </row>
    <row r="23" spans="2:53" s="108" customFormat="1" ht="15" customHeight="1">
      <c r="B23" s="327"/>
      <c r="C23" s="328"/>
      <c r="D23" s="328"/>
      <c r="E23" s="328"/>
      <c r="F23" s="328"/>
      <c r="G23" s="329"/>
      <c r="H23" s="447"/>
      <c r="I23" s="428" t="s">
        <v>169</v>
      </c>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9"/>
      <c r="BA23" s="107"/>
    </row>
    <row r="24" spans="2:53" s="108" customFormat="1" ht="15" customHeight="1" thickBot="1">
      <c r="B24" s="371"/>
      <c r="C24" s="372"/>
      <c r="D24" s="372"/>
      <c r="E24" s="372"/>
      <c r="F24" s="372"/>
      <c r="G24" s="373"/>
      <c r="H24" s="448"/>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1"/>
      <c r="BA24" s="107"/>
    </row>
    <row r="25" spans="2:53" s="108" customFormat="1" ht="12.95" customHeight="1">
      <c r="B25" s="324" t="s">
        <v>109</v>
      </c>
      <c r="C25" s="325"/>
      <c r="D25" s="325"/>
      <c r="E25" s="325"/>
      <c r="F25" s="325"/>
      <c r="G25" s="326"/>
      <c r="H25" s="407" t="s">
        <v>98</v>
      </c>
      <c r="I25" s="408"/>
      <c r="J25" s="408"/>
      <c r="K25" s="408"/>
      <c r="L25" s="409"/>
      <c r="M25" s="409"/>
      <c r="N25" s="409"/>
      <c r="O25" s="409"/>
      <c r="P25" s="409"/>
      <c r="Q25" s="409"/>
      <c r="R25" s="409"/>
      <c r="S25" s="409"/>
      <c r="T25" s="409"/>
      <c r="U25" s="409"/>
      <c r="V25" s="409"/>
      <c r="W25" s="409"/>
      <c r="X25" s="409"/>
      <c r="Y25" s="409"/>
      <c r="Z25" s="409"/>
      <c r="AA25" s="409"/>
      <c r="AB25" s="409"/>
      <c r="AC25" s="409"/>
      <c r="AD25" s="409"/>
      <c r="AE25" s="409"/>
      <c r="AF25" s="410"/>
      <c r="AG25" s="336" t="s">
        <v>98</v>
      </c>
      <c r="AH25" s="337"/>
      <c r="AI25" s="337"/>
      <c r="AJ25" s="382"/>
      <c r="AK25" s="338"/>
      <c r="AL25" s="338"/>
      <c r="AM25" s="338"/>
      <c r="AN25" s="338"/>
      <c r="AO25" s="338"/>
      <c r="AP25" s="338"/>
      <c r="AQ25" s="338"/>
      <c r="AR25" s="338"/>
      <c r="AS25" s="338"/>
      <c r="AT25" s="338"/>
      <c r="AU25" s="338"/>
      <c r="AV25" s="338"/>
      <c r="AW25" s="338"/>
      <c r="AX25" s="338"/>
      <c r="AY25" s="339"/>
      <c r="AZ25" s="119"/>
      <c r="BA25" s="107"/>
    </row>
    <row r="26" spans="2:53" s="108" customFormat="1" ht="12.95" customHeight="1">
      <c r="B26" s="327"/>
      <c r="C26" s="328"/>
      <c r="D26" s="328"/>
      <c r="E26" s="328"/>
      <c r="F26" s="328"/>
      <c r="G26" s="329"/>
      <c r="H26" s="434" t="s">
        <v>99</v>
      </c>
      <c r="I26" s="435"/>
      <c r="J26" s="435"/>
      <c r="K26" s="435"/>
      <c r="L26" s="350" t="s">
        <v>168</v>
      </c>
      <c r="M26" s="350"/>
      <c r="N26" s="350"/>
      <c r="O26" s="350"/>
      <c r="P26" s="350"/>
      <c r="Q26" s="350"/>
      <c r="R26" s="350"/>
      <c r="S26" s="350"/>
      <c r="T26" s="350"/>
      <c r="U26" s="350"/>
      <c r="V26" s="350"/>
      <c r="W26" s="350"/>
      <c r="X26" s="350"/>
      <c r="Y26" s="350"/>
      <c r="Z26" s="350"/>
      <c r="AA26" s="350"/>
      <c r="AB26" s="350"/>
      <c r="AC26" s="350"/>
      <c r="AD26" s="350"/>
      <c r="AE26" s="350"/>
      <c r="AF26" s="454"/>
      <c r="AG26" s="340" t="s">
        <v>97</v>
      </c>
      <c r="AH26" s="341"/>
      <c r="AI26" s="341"/>
      <c r="AJ26" s="307" t="s">
        <v>170</v>
      </c>
      <c r="AK26" s="307"/>
      <c r="AL26" s="307"/>
      <c r="AM26" s="307"/>
      <c r="AN26" s="307"/>
      <c r="AO26" s="307"/>
      <c r="AP26" s="307"/>
      <c r="AQ26" s="307"/>
      <c r="AR26" s="307"/>
      <c r="AS26" s="307"/>
      <c r="AT26" s="307"/>
      <c r="AU26" s="307"/>
      <c r="AV26" s="307"/>
      <c r="AW26" s="307"/>
      <c r="AX26" s="307"/>
      <c r="AY26" s="308"/>
      <c r="BA26" s="107"/>
    </row>
    <row r="27" spans="2:53" s="108" customFormat="1" ht="12.95" customHeight="1">
      <c r="B27" s="327"/>
      <c r="C27" s="328"/>
      <c r="D27" s="328"/>
      <c r="E27" s="328"/>
      <c r="F27" s="328"/>
      <c r="G27" s="329"/>
      <c r="H27" s="436"/>
      <c r="I27" s="437"/>
      <c r="J27" s="437"/>
      <c r="K27" s="437"/>
      <c r="L27" s="428"/>
      <c r="M27" s="428"/>
      <c r="N27" s="428"/>
      <c r="O27" s="428"/>
      <c r="P27" s="428"/>
      <c r="Q27" s="428"/>
      <c r="R27" s="428"/>
      <c r="S27" s="428"/>
      <c r="T27" s="428"/>
      <c r="U27" s="428"/>
      <c r="V27" s="428"/>
      <c r="W27" s="428"/>
      <c r="X27" s="428"/>
      <c r="Y27" s="428"/>
      <c r="Z27" s="428"/>
      <c r="AA27" s="428"/>
      <c r="AB27" s="428"/>
      <c r="AC27" s="428"/>
      <c r="AD27" s="428"/>
      <c r="AE27" s="428"/>
      <c r="AF27" s="455"/>
      <c r="AG27" s="342"/>
      <c r="AH27" s="343"/>
      <c r="AI27" s="343"/>
      <c r="AJ27" s="309"/>
      <c r="AK27" s="309"/>
      <c r="AL27" s="309"/>
      <c r="AM27" s="309"/>
      <c r="AN27" s="309"/>
      <c r="AO27" s="309"/>
      <c r="AP27" s="309"/>
      <c r="AQ27" s="309"/>
      <c r="AR27" s="309"/>
      <c r="AS27" s="309"/>
      <c r="AT27" s="309"/>
      <c r="AU27" s="309"/>
      <c r="AV27" s="309"/>
      <c r="AW27" s="309"/>
      <c r="AX27" s="309"/>
      <c r="AY27" s="310"/>
      <c r="BA27" s="107"/>
    </row>
    <row r="28" spans="2:53" s="108" customFormat="1" ht="12.95" customHeight="1">
      <c r="B28" s="327"/>
      <c r="C28" s="328"/>
      <c r="D28" s="328"/>
      <c r="E28" s="328"/>
      <c r="F28" s="328"/>
      <c r="G28" s="329"/>
      <c r="H28" s="438"/>
      <c r="I28" s="439"/>
      <c r="J28" s="439"/>
      <c r="K28" s="439"/>
      <c r="L28" s="351"/>
      <c r="M28" s="351"/>
      <c r="N28" s="351"/>
      <c r="O28" s="351"/>
      <c r="P28" s="351"/>
      <c r="Q28" s="351"/>
      <c r="R28" s="351"/>
      <c r="S28" s="351"/>
      <c r="T28" s="351"/>
      <c r="U28" s="351"/>
      <c r="V28" s="351"/>
      <c r="W28" s="351"/>
      <c r="X28" s="351"/>
      <c r="Y28" s="351"/>
      <c r="Z28" s="351"/>
      <c r="AA28" s="351"/>
      <c r="AB28" s="351"/>
      <c r="AC28" s="351"/>
      <c r="AD28" s="351"/>
      <c r="AE28" s="351"/>
      <c r="AF28" s="456"/>
      <c r="AG28" s="344"/>
      <c r="AH28" s="345"/>
      <c r="AI28" s="345"/>
      <c r="AJ28" s="311"/>
      <c r="AK28" s="311"/>
      <c r="AL28" s="311"/>
      <c r="AM28" s="311"/>
      <c r="AN28" s="311"/>
      <c r="AO28" s="311"/>
      <c r="AP28" s="311"/>
      <c r="AQ28" s="311"/>
      <c r="AR28" s="311"/>
      <c r="AS28" s="311"/>
      <c r="AT28" s="311"/>
      <c r="AU28" s="311"/>
      <c r="AV28" s="311"/>
      <c r="AW28" s="311"/>
      <c r="AX28" s="311"/>
      <c r="AY28" s="312"/>
      <c r="BA28" s="107"/>
    </row>
    <row r="29" spans="2:53" s="108" customFormat="1" ht="20.100000000000001" customHeight="1">
      <c r="B29" s="327"/>
      <c r="C29" s="328"/>
      <c r="D29" s="328"/>
      <c r="E29" s="328"/>
      <c r="F29" s="328"/>
      <c r="G29" s="329"/>
      <c r="H29" s="118" t="s">
        <v>94</v>
      </c>
      <c r="I29" s="117"/>
      <c r="J29" s="117"/>
      <c r="K29" s="116" t="s">
        <v>93</v>
      </c>
      <c r="L29" s="352" t="s">
        <v>171</v>
      </c>
      <c r="M29" s="353"/>
      <c r="N29" s="353"/>
      <c r="O29" s="353"/>
      <c r="P29" s="353"/>
      <c r="Q29" s="353"/>
      <c r="R29" s="353"/>
      <c r="S29" s="398"/>
      <c r="T29" s="398"/>
      <c r="U29" s="398"/>
      <c r="V29" s="398"/>
      <c r="W29" s="398"/>
      <c r="X29" s="398"/>
      <c r="Y29" s="398"/>
      <c r="Z29" s="398"/>
      <c r="AA29" s="398"/>
      <c r="AB29" s="398"/>
      <c r="AC29" s="398"/>
      <c r="AD29" s="398"/>
      <c r="AE29" s="398"/>
      <c r="AF29" s="399"/>
      <c r="AG29" s="432"/>
      <c r="AH29" s="433"/>
      <c r="AI29" s="433"/>
      <c r="AJ29" s="440"/>
      <c r="AK29" s="440"/>
      <c r="AL29" s="440"/>
      <c r="AM29" s="440"/>
      <c r="AN29" s="440"/>
      <c r="AO29" s="440"/>
      <c r="AP29" s="440"/>
      <c r="AQ29" s="440"/>
      <c r="AR29" s="440"/>
      <c r="AS29" s="440"/>
      <c r="AT29" s="440"/>
      <c r="AU29" s="440"/>
      <c r="AV29" s="440"/>
      <c r="AW29" s="440"/>
      <c r="AX29" s="440"/>
      <c r="AY29" s="441"/>
      <c r="BA29" s="107"/>
    </row>
    <row r="30" spans="2:53" s="108" customFormat="1" ht="20.100000000000001" customHeight="1">
      <c r="B30" s="327"/>
      <c r="C30" s="328"/>
      <c r="D30" s="328"/>
      <c r="E30" s="328"/>
      <c r="F30" s="328"/>
      <c r="G30" s="329"/>
      <c r="H30" s="114"/>
      <c r="I30" s="113"/>
      <c r="J30" s="113"/>
      <c r="K30" s="113"/>
      <c r="L30" s="354" t="s">
        <v>172</v>
      </c>
      <c r="M30" s="354"/>
      <c r="N30" s="354"/>
      <c r="O30" s="354"/>
      <c r="P30" s="354"/>
      <c r="Q30" s="354"/>
      <c r="R30" s="354"/>
      <c r="S30" s="354"/>
      <c r="T30" s="354"/>
      <c r="U30" s="354"/>
      <c r="V30" s="354"/>
      <c r="W30" s="354"/>
      <c r="X30" s="354"/>
      <c r="Y30" s="354"/>
      <c r="Z30" s="354"/>
      <c r="AA30" s="354"/>
      <c r="AB30" s="354"/>
      <c r="AC30" s="354"/>
      <c r="AD30" s="354"/>
      <c r="AE30" s="354"/>
      <c r="AF30" s="355"/>
      <c r="AG30" s="342"/>
      <c r="AH30" s="343"/>
      <c r="AI30" s="343"/>
      <c r="AJ30" s="418"/>
      <c r="AK30" s="418"/>
      <c r="AL30" s="418"/>
      <c r="AM30" s="418"/>
      <c r="AN30" s="418"/>
      <c r="AO30" s="418"/>
      <c r="AP30" s="418"/>
      <c r="AQ30" s="418"/>
      <c r="AR30" s="418"/>
      <c r="AS30" s="418"/>
      <c r="AT30" s="418"/>
      <c r="AU30" s="418"/>
      <c r="AV30" s="418"/>
      <c r="AW30" s="418"/>
      <c r="AX30" s="418"/>
      <c r="AY30" s="419"/>
      <c r="BA30" s="107"/>
    </row>
    <row r="31" spans="2:53" s="108" customFormat="1" ht="20.100000000000001" customHeight="1" thickBot="1">
      <c r="B31" s="371"/>
      <c r="C31" s="372"/>
      <c r="D31" s="372"/>
      <c r="E31" s="372"/>
      <c r="F31" s="372"/>
      <c r="G31" s="373"/>
      <c r="H31" s="111"/>
      <c r="I31" s="110"/>
      <c r="J31" s="110"/>
      <c r="K31" s="110"/>
      <c r="L31" s="356"/>
      <c r="M31" s="356"/>
      <c r="N31" s="356"/>
      <c r="O31" s="356"/>
      <c r="P31" s="356"/>
      <c r="Q31" s="356"/>
      <c r="R31" s="356"/>
      <c r="S31" s="356"/>
      <c r="T31" s="356"/>
      <c r="U31" s="356"/>
      <c r="V31" s="356"/>
      <c r="W31" s="356"/>
      <c r="X31" s="356"/>
      <c r="Y31" s="356"/>
      <c r="Z31" s="356"/>
      <c r="AA31" s="356"/>
      <c r="AB31" s="356"/>
      <c r="AC31" s="356"/>
      <c r="AD31" s="356"/>
      <c r="AE31" s="356"/>
      <c r="AF31" s="357"/>
      <c r="AG31" s="420"/>
      <c r="AH31" s="421"/>
      <c r="AI31" s="421"/>
      <c r="AJ31" s="422"/>
      <c r="AK31" s="423"/>
      <c r="AL31" s="423"/>
      <c r="AM31" s="423"/>
      <c r="AN31" s="423"/>
      <c r="AO31" s="423"/>
      <c r="AP31" s="423"/>
      <c r="AQ31" s="423"/>
      <c r="AR31" s="423"/>
      <c r="AS31" s="423"/>
      <c r="AT31" s="423"/>
      <c r="AU31" s="423"/>
      <c r="AV31" s="423"/>
      <c r="AW31" s="423"/>
      <c r="AX31" s="423"/>
      <c r="AY31" s="424"/>
      <c r="BA31" s="107"/>
    </row>
    <row r="32" spans="2:53" s="108" customFormat="1" ht="12.95" customHeight="1">
      <c r="B32" s="324" t="s">
        <v>108</v>
      </c>
      <c r="C32" s="325"/>
      <c r="D32" s="325"/>
      <c r="E32" s="325"/>
      <c r="F32" s="325"/>
      <c r="G32" s="326"/>
      <c r="H32" s="330" t="s">
        <v>99</v>
      </c>
      <c r="I32" s="331"/>
      <c r="J32" s="331"/>
      <c r="K32" s="331"/>
      <c r="L32" s="334" t="s">
        <v>173</v>
      </c>
      <c r="M32" s="334"/>
      <c r="N32" s="334"/>
      <c r="O32" s="334"/>
      <c r="P32" s="334"/>
      <c r="Q32" s="334"/>
      <c r="R32" s="334"/>
      <c r="S32" s="334"/>
      <c r="T32" s="334"/>
      <c r="U32" s="334"/>
      <c r="V32" s="334"/>
      <c r="W32" s="334"/>
      <c r="X32" s="334"/>
      <c r="Y32" s="334"/>
      <c r="Z32" s="334"/>
      <c r="AA32" s="334"/>
      <c r="AB32" s="334"/>
      <c r="AC32" s="334"/>
      <c r="AD32" s="334"/>
      <c r="AE32" s="334"/>
      <c r="AF32" s="334"/>
      <c r="AG32" s="336" t="s">
        <v>98</v>
      </c>
      <c r="AH32" s="337"/>
      <c r="AI32" s="337"/>
      <c r="AJ32" s="338"/>
      <c r="AK32" s="338"/>
      <c r="AL32" s="338"/>
      <c r="AM32" s="338"/>
      <c r="AN32" s="338"/>
      <c r="AO32" s="338"/>
      <c r="AP32" s="338"/>
      <c r="AQ32" s="338"/>
      <c r="AR32" s="338"/>
      <c r="AS32" s="338"/>
      <c r="AT32" s="338"/>
      <c r="AU32" s="338"/>
      <c r="AV32" s="338"/>
      <c r="AW32" s="338"/>
      <c r="AX32" s="338"/>
      <c r="AY32" s="339"/>
      <c r="AZ32" s="119"/>
      <c r="BA32" s="107"/>
    </row>
    <row r="33" spans="2:53" s="108" customFormat="1" ht="12.95" customHeight="1">
      <c r="B33" s="327"/>
      <c r="C33" s="328"/>
      <c r="D33" s="328"/>
      <c r="E33" s="328"/>
      <c r="F33" s="328"/>
      <c r="G33" s="329"/>
      <c r="H33" s="332"/>
      <c r="I33" s="333"/>
      <c r="J33" s="333"/>
      <c r="K33" s="333"/>
      <c r="L33" s="335"/>
      <c r="M33" s="335"/>
      <c r="N33" s="335"/>
      <c r="O33" s="335"/>
      <c r="P33" s="335"/>
      <c r="Q33" s="335"/>
      <c r="R33" s="335"/>
      <c r="S33" s="335"/>
      <c r="T33" s="335"/>
      <c r="U33" s="335"/>
      <c r="V33" s="335"/>
      <c r="W33" s="335"/>
      <c r="X33" s="335"/>
      <c r="Y33" s="335"/>
      <c r="Z33" s="335"/>
      <c r="AA33" s="335"/>
      <c r="AB33" s="335"/>
      <c r="AC33" s="335"/>
      <c r="AD33" s="335"/>
      <c r="AE33" s="335"/>
      <c r="AF33" s="335"/>
      <c r="AG33" s="340" t="s">
        <v>97</v>
      </c>
      <c r="AH33" s="341"/>
      <c r="AI33" s="341"/>
      <c r="AJ33" s="412" t="s">
        <v>181</v>
      </c>
      <c r="AK33" s="412"/>
      <c r="AL33" s="412"/>
      <c r="AM33" s="412"/>
      <c r="AN33" s="412"/>
      <c r="AO33" s="412"/>
      <c r="AP33" s="412"/>
      <c r="AQ33" s="412"/>
      <c r="AR33" s="412"/>
      <c r="AS33" s="412"/>
      <c r="AT33" s="412"/>
      <c r="AU33" s="412"/>
      <c r="AV33" s="412"/>
      <c r="AW33" s="412"/>
      <c r="AX33" s="412"/>
      <c r="AY33" s="413"/>
      <c r="BA33" s="107"/>
    </row>
    <row r="34" spans="2:53" s="108" customFormat="1" ht="12.95" customHeight="1">
      <c r="B34" s="327"/>
      <c r="C34" s="328"/>
      <c r="D34" s="328"/>
      <c r="E34" s="328"/>
      <c r="F34" s="328"/>
      <c r="G34" s="329"/>
      <c r="H34" s="346" t="s">
        <v>96</v>
      </c>
      <c r="I34" s="347"/>
      <c r="J34" s="347"/>
      <c r="K34" s="347"/>
      <c r="L34" s="350" t="s">
        <v>180</v>
      </c>
      <c r="M34" s="350"/>
      <c r="N34" s="350"/>
      <c r="O34" s="350"/>
      <c r="P34" s="350"/>
      <c r="Q34" s="350"/>
      <c r="R34" s="350"/>
      <c r="S34" s="350"/>
      <c r="T34" s="350"/>
      <c r="U34" s="350"/>
      <c r="V34" s="350"/>
      <c r="W34" s="350"/>
      <c r="X34" s="350"/>
      <c r="Y34" s="350"/>
      <c r="Z34" s="350"/>
      <c r="AA34" s="350"/>
      <c r="AB34" s="350"/>
      <c r="AC34" s="350"/>
      <c r="AD34" s="350"/>
      <c r="AE34" s="350"/>
      <c r="AF34" s="350"/>
      <c r="AG34" s="342"/>
      <c r="AH34" s="343"/>
      <c r="AI34" s="343"/>
      <c r="AJ34" s="414"/>
      <c r="AK34" s="414"/>
      <c r="AL34" s="414"/>
      <c r="AM34" s="414"/>
      <c r="AN34" s="414"/>
      <c r="AO34" s="414"/>
      <c r="AP34" s="414"/>
      <c r="AQ34" s="414"/>
      <c r="AR34" s="414"/>
      <c r="AS34" s="414"/>
      <c r="AT34" s="414"/>
      <c r="AU34" s="414"/>
      <c r="AV34" s="414"/>
      <c r="AW34" s="414"/>
      <c r="AX34" s="414"/>
      <c r="AY34" s="415"/>
      <c r="BA34" s="107"/>
    </row>
    <row r="35" spans="2:53" s="108" customFormat="1" ht="12.95" customHeight="1">
      <c r="B35" s="327"/>
      <c r="C35" s="328"/>
      <c r="D35" s="328"/>
      <c r="E35" s="328"/>
      <c r="F35" s="328"/>
      <c r="G35" s="329"/>
      <c r="H35" s="348"/>
      <c r="I35" s="349"/>
      <c r="J35" s="349"/>
      <c r="K35" s="349"/>
      <c r="L35" s="351"/>
      <c r="M35" s="351"/>
      <c r="N35" s="351"/>
      <c r="O35" s="351"/>
      <c r="P35" s="351"/>
      <c r="Q35" s="351"/>
      <c r="R35" s="351"/>
      <c r="S35" s="351"/>
      <c r="T35" s="351"/>
      <c r="U35" s="351"/>
      <c r="V35" s="351"/>
      <c r="W35" s="351"/>
      <c r="X35" s="351"/>
      <c r="Y35" s="351"/>
      <c r="Z35" s="351"/>
      <c r="AA35" s="351"/>
      <c r="AB35" s="351"/>
      <c r="AC35" s="351"/>
      <c r="AD35" s="351"/>
      <c r="AE35" s="351"/>
      <c r="AF35" s="351"/>
      <c r="AG35" s="344"/>
      <c r="AH35" s="345"/>
      <c r="AI35" s="345"/>
      <c r="AJ35" s="416"/>
      <c r="AK35" s="416"/>
      <c r="AL35" s="416"/>
      <c r="AM35" s="416"/>
      <c r="AN35" s="416"/>
      <c r="AO35" s="416"/>
      <c r="AP35" s="416"/>
      <c r="AQ35" s="416"/>
      <c r="AR35" s="416"/>
      <c r="AS35" s="416"/>
      <c r="AT35" s="416"/>
      <c r="AU35" s="416"/>
      <c r="AV35" s="416"/>
      <c r="AW35" s="416"/>
      <c r="AX35" s="416"/>
      <c r="AY35" s="417"/>
      <c r="BA35" s="107"/>
    </row>
    <row r="36" spans="2:53" s="108" customFormat="1" ht="20.100000000000001" customHeight="1">
      <c r="B36" s="395" t="s">
        <v>95</v>
      </c>
      <c r="C36" s="396"/>
      <c r="D36" s="396"/>
      <c r="E36" s="396"/>
      <c r="F36" s="396"/>
      <c r="G36" s="397"/>
      <c r="H36" s="118" t="s">
        <v>94</v>
      </c>
      <c r="I36" s="117"/>
      <c r="J36" s="117"/>
      <c r="K36" s="116" t="s">
        <v>93</v>
      </c>
      <c r="L36" s="352" t="s">
        <v>175</v>
      </c>
      <c r="M36" s="353"/>
      <c r="N36" s="353"/>
      <c r="O36" s="353"/>
      <c r="P36" s="353"/>
      <c r="Q36" s="353"/>
      <c r="R36" s="353"/>
      <c r="S36" s="398"/>
      <c r="T36" s="398"/>
      <c r="U36" s="398"/>
      <c r="V36" s="398"/>
      <c r="W36" s="398"/>
      <c r="X36" s="398"/>
      <c r="Y36" s="398"/>
      <c r="Z36" s="398"/>
      <c r="AA36" s="398"/>
      <c r="AB36" s="398"/>
      <c r="AC36" s="398"/>
      <c r="AD36" s="398"/>
      <c r="AE36" s="398"/>
      <c r="AF36" s="399"/>
      <c r="AG36" s="400" t="s">
        <v>92</v>
      </c>
      <c r="AH36" s="401"/>
      <c r="AI36" s="401"/>
      <c r="AJ36" s="402" t="s">
        <v>177</v>
      </c>
      <c r="AK36" s="403"/>
      <c r="AL36" s="403"/>
      <c r="AM36" s="403"/>
      <c r="AN36" s="403"/>
      <c r="AO36" s="403"/>
      <c r="AP36" s="403"/>
      <c r="AQ36" s="403"/>
      <c r="AR36" s="403"/>
      <c r="AS36" s="403"/>
      <c r="AT36" s="403"/>
      <c r="AU36" s="403"/>
      <c r="AV36" s="403"/>
      <c r="AW36" s="403"/>
      <c r="AX36" s="403"/>
      <c r="AY36" s="404"/>
      <c r="BA36" s="107"/>
    </row>
    <row r="37" spans="2:53" s="108" customFormat="1" ht="20.100000000000001" customHeight="1">
      <c r="B37" s="115" t="s">
        <v>1</v>
      </c>
      <c r="C37" s="405" t="s">
        <v>107</v>
      </c>
      <c r="D37" s="405"/>
      <c r="E37" s="405"/>
      <c r="F37" s="405"/>
      <c r="G37" s="406"/>
      <c r="H37" s="114"/>
      <c r="I37" s="113"/>
      <c r="J37" s="113"/>
      <c r="K37" s="113"/>
      <c r="L37" s="354" t="s">
        <v>176</v>
      </c>
      <c r="M37" s="354"/>
      <c r="N37" s="354"/>
      <c r="O37" s="354"/>
      <c r="P37" s="354"/>
      <c r="Q37" s="354"/>
      <c r="R37" s="354"/>
      <c r="S37" s="354"/>
      <c r="T37" s="354"/>
      <c r="U37" s="354"/>
      <c r="V37" s="354"/>
      <c r="W37" s="354"/>
      <c r="X37" s="354"/>
      <c r="Y37" s="354"/>
      <c r="Z37" s="354"/>
      <c r="AA37" s="354"/>
      <c r="AB37" s="354"/>
      <c r="AC37" s="354"/>
      <c r="AD37" s="354"/>
      <c r="AE37" s="354"/>
      <c r="AF37" s="355"/>
      <c r="AG37" s="358" t="s">
        <v>90</v>
      </c>
      <c r="AH37" s="359"/>
      <c r="AI37" s="359"/>
      <c r="AJ37" s="360" t="s">
        <v>178</v>
      </c>
      <c r="AK37" s="361"/>
      <c r="AL37" s="361"/>
      <c r="AM37" s="361"/>
      <c r="AN37" s="361"/>
      <c r="AO37" s="361"/>
      <c r="AP37" s="361"/>
      <c r="AQ37" s="361"/>
      <c r="AR37" s="361"/>
      <c r="AS37" s="361"/>
      <c r="AT37" s="361"/>
      <c r="AU37" s="361"/>
      <c r="AV37" s="361"/>
      <c r="AW37" s="361"/>
      <c r="AX37" s="361"/>
      <c r="AY37" s="362"/>
      <c r="BA37" s="107"/>
    </row>
    <row r="38" spans="2:53" s="108" customFormat="1" ht="20.100000000000001" customHeight="1" thickBot="1">
      <c r="B38" s="128"/>
      <c r="C38" s="127"/>
      <c r="D38" s="127"/>
      <c r="E38" s="127"/>
      <c r="F38" s="127"/>
      <c r="G38" s="126"/>
      <c r="H38" s="111"/>
      <c r="I38" s="110"/>
      <c r="J38" s="110"/>
      <c r="K38" s="110"/>
      <c r="L38" s="356"/>
      <c r="M38" s="356"/>
      <c r="N38" s="356"/>
      <c r="O38" s="356"/>
      <c r="P38" s="356"/>
      <c r="Q38" s="356"/>
      <c r="R38" s="356"/>
      <c r="S38" s="356"/>
      <c r="T38" s="356"/>
      <c r="U38" s="356"/>
      <c r="V38" s="356"/>
      <c r="W38" s="356"/>
      <c r="X38" s="356"/>
      <c r="Y38" s="356"/>
      <c r="Z38" s="356"/>
      <c r="AA38" s="356"/>
      <c r="AB38" s="356"/>
      <c r="AC38" s="356"/>
      <c r="AD38" s="356"/>
      <c r="AE38" s="356"/>
      <c r="AF38" s="357"/>
      <c r="AG38" s="365" t="s">
        <v>88</v>
      </c>
      <c r="AH38" s="366"/>
      <c r="AI38" s="366"/>
      <c r="AJ38" s="367" t="s">
        <v>179</v>
      </c>
      <c r="AK38" s="368"/>
      <c r="AL38" s="368"/>
      <c r="AM38" s="368"/>
      <c r="AN38" s="368"/>
      <c r="AO38" s="368"/>
      <c r="AP38" s="368"/>
      <c r="AQ38" s="368"/>
      <c r="AR38" s="368"/>
      <c r="AS38" s="368"/>
      <c r="AT38" s="368"/>
      <c r="AU38" s="368"/>
      <c r="AV38" s="368"/>
      <c r="AW38" s="368"/>
      <c r="AX38" s="368"/>
      <c r="AY38" s="369"/>
      <c r="BA38" s="107"/>
    </row>
    <row r="39" spans="2:53" s="108" customFormat="1" ht="12.95" customHeight="1">
      <c r="B39" s="324" t="s">
        <v>106</v>
      </c>
      <c r="C39" s="325"/>
      <c r="D39" s="325"/>
      <c r="E39" s="325"/>
      <c r="F39" s="325"/>
      <c r="G39" s="326"/>
      <c r="H39" s="330" t="s">
        <v>99</v>
      </c>
      <c r="I39" s="331"/>
      <c r="J39" s="331"/>
      <c r="K39" s="331"/>
      <c r="L39" s="334" t="s">
        <v>173</v>
      </c>
      <c r="M39" s="334"/>
      <c r="N39" s="334"/>
      <c r="O39" s="334"/>
      <c r="P39" s="334"/>
      <c r="Q39" s="334"/>
      <c r="R39" s="334"/>
      <c r="S39" s="334"/>
      <c r="T39" s="334"/>
      <c r="U39" s="334"/>
      <c r="V39" s="334"/>
      <c r="W39" s="334"/>
      <c r="X39" s="334"/>
      <c r="Y39" s="334"/>
      <c r="Z39" s="334"/>
      <c r="AA39" s="334"/>
      <c r="AB39" s="334"/>
      <c r="AC39" s="334"/>
      <c r="AD39" s="334"/>
      <c r="AE39" s="334"/>
      <c r="AF39" s="334"/>
      <c r="AG39" s="336" t="s">
        <v>98</v>
      </c>
      <c r="AH39" s="337"/>
      <c r="AI39" s="337"/>
      <c r="AJ39" s="338"/>
      <c r="AK39" s="338"/>
      <c r="AL39" s="338"/>
      <c r="AM39" s="338"/>
      <c r="AN39" s="338"/>
      <c r="AO39" s="338"/>
      <c r="AP39" s="338"/>
      <c r="AQ39" s="338"/>
      <c r="AR39" s="338"/>
      <c r="AS39" s="338"/>
      <c r="AT39" s="338"/>
      <c r="AU39" s="338"/>
      <c r="AV39" s="338"/>
      <c r="AW39" s="338"/>
      <c r="AX39" s="338"/>
      <c r="AY39" s="339"/>
      <c r="AZ39" s="119"/>
      <c r="BA39" s="107"/>
    </row>
    <row r="40" spans="2:53" s="108" customFormat="1" ht="12.95" customHeight="1">
      <c r="B40" s="327"/>
      <c r="C40" s="328"/>
      <c r="D40" s="328"/>
      <c r="E40" s="328"/>
      <c r="F40" s="328"/>
      <c r="G40" s="329"/>
      <c r="H40" s="332"/>
      <c r="I40" s="333"/>
      <c r="J40" s="333"/>
      <c r="K40" s="333"/>
      <c r="L40" s="335"/>
      <c r="M40" s="335"/>
      <c r="N40" s="335"/>
      <c r="O40" s="335"/>
      <c r="P40" s="335"/>
      <c r="Q40" s="335"/>
      <c r="R40" s="335"/>
      <c r="S40" s="335"/>
      <c r="T40" s="335"/>
      <c r="U40" s="335"/>
      <c r="V40" s="335"/>
      <c r="W40" s="335"/>
      <c r="X40" s="335"/>
      <c r="Y40" s="335"/>
      <c r="Z40" s="335"/>
      <c r="AA40" s="335"/>
      <c r="AB40" s="335"/>
      <c r="AC40" s="335"/>
      <c r="AD40" s="335"/>
      <c r="AE40" s="335"/>
      <c r="AF40" s="335"/>
      <c r="AG40" s="340" t="s">
        <v>97</v>
      </c>
      <c r="AH40" s="341"/>
      <c r="AI40" s="341"/>
      <c r="AJ40" s="307" t="s">
        <v>183</v>
      </c>
      <c r="AK40" s="307"/>
      <c r="AL40" s="307"/>
      <c r="AM40" s="307"/>
      <c r="AN40" s="307"/>
      <c r="AO40" s="307"/>
      <c r="AP40" s="307"/>
      <c r="AQ40" s="307"/>
      <c r="AR40" s="307"/>
      <c r="AS40" s="307"/>
      <c r="AT40" s="307"/>
      <c r="AU40" s="307"/>
      <c r="AV40" s="307"/>
      <c r="AW40" s="307"/>
      <c r="AX40" s="307"/>
      <c r="AY40" s="308"/>
      <c r="BA40" s="107"/>
    </row>
    <row r="41" spans="2:53" s="108" customFormat="1" ht="12.95" customHeight="1">
      <c r="B41" s="327"/>
      <c r="C41" s="328"/>
      <c r="D41" s="328"/>
      <c r="E41" s="328"/>
      <c r="F41" s="328"/>
      <c r="G41" s="329"/>
      <c r="H41" s="346" t="s">
        <v>96</v>
      </c>
      <c r="I41" s="347"/>
      <c r="J41" s="347"/>
      <c r="K41" s="347"/>
      <c r="L41" s="350" t="s">
        <v>174</v>
      </c>
      <c r="M41" s="350"/>
      <c r="N41" s="350"/>
      <c r="O41" s="350"/>
      <c r="P41" s="350"/>
      <c r="Q41" s="350"/>
      <c r="R41" s="350"/>
      <c r="S41" s="350"/>
      <c r="T41" s="350"/>
      <c r="U41" s="350"/>
      <c r="V41" s="350"/>
      <c r="W41" s="350"/>
      <c r="X41" s="350"/>
      <c r="Y41" s="350"/>
      <c r="Z41" s="350"/>
      <c r="AA41" s="350"/>
      <c r="AB41" s="350"/>
      <c r="AC41" s="350"/>
      <c r="AD41" s="350"/>
      <c r="AE41" s="350"/>
      <c r="AF41" s="350"/>
      <c r="AG41" s="342"/>
      <c r="AH41" s="343"/>
      <c r="AI41" s="343"/>
      <c r="AJ41" s="309"/>
      <c r="AK41" s="309"/>
      <c r="AL41" s="309"/>
      <c r="AM41" s="309"/>
      <c r="AN41" s="309"/>
      <c r="AO41" s="309"/>
      <c r="AP41" s="309"/>
      <c r="AQ41" s="309"/>
      <c r="AR41" s="309"/>
      <c r="AS41" s="309"/>
      <c r="AT41" s="309"/>
      <c r="AU41" s="309"/>
      <c r="AV41" s="309"/>
      <c r="AW41" s="309"/>
      <c r="AX41" s="309"/>
      <c r="AY41" s="310"/>
      <c r="BA41" s="107"/>
    </row>
    <row r="42" spans="2:53" s="108" customFormat="1" ht="12.95" customHeight="1">
      <c r="B42" s="327"/>
      <c r="C42" s="328"/>
      <c r="D42" s="328"/>
      <c r="E42" s="328"/>
      <c r="F42" s="328"/>
      <c r="G42" s="329"/>
      <c r="H42" s="348"/>
      <c r="I42" s="349"/>
      <c r="J42" s="349"/>
      <c r="K42" s="349"/>
      <c r="L42" s="351"/>
      <c r="M42" s="351"/>
      <c r="N42" s="351"/>
      <c r="O42" s="351"/>
      <c r="P42" s="351"/>
      <c r="Q42" s="351"/>
      <c r="R42" s="351"/>
      <c r="S42" s="351"/>
      <c r="T42" s="351"/>
      <c r="U42" s="351"/>
      <c r="V42" s="351"/>
      <c r="W42" s="351"/>
      <c r="X42" s="351"/>
      <c r="Y42" s="351"/>
      <c r="Z42" s="351"/>
      <c r="AA42" s="351"/>
      <c r="AB42" s="351"/>
      <c r="AC42" s="351"/>
      <c r="AD42" s="351"/>
      <c r="AE42" s="351"/>
      <c r="AF42" s="351"/>
      <c r="AG42" s="344"/>
      <c r="AH42" s="345"/>
      <c r="AI42" s="345"/>
      <c r="AJ42" s="311"/>
      <c r="AK42" s="311"/>
      <c r="AL42" s="311"/>
      <c r="AM42" s="311"/>
      <c r="AN42" s="311"/>
      <c r="AO42" s="311"/>
      <c r="AP42" s="311"/>
      <c r="AQ42" s="311"/>
      <c r="AR42" s="311"/>
      <c r="AS42" s="311"/>
      <c r="AT42" s="311"/>
      <c r="AU42" s="311"/>
      <c r="AV42" s="311"/>
      <c r="AW42" s="311"/>
      <c r="AX42" s="311"/>
      <c r="AY42" s="312"/>
      <c r="BA42" s="107"/>
    </row>
    <row r="43" spans="2:53" s="108" customFormat="1" ht="20.100000000000001" customHeight="1">
      <c r="B43" s="327"/>
      <c r="C43" s="328"/>
      <c r="D43" s="328"/>
      <c r="E43" s="328"/>
      <c r="F43" s="328"/>
      <c r="G43" s="329"/>
      <c r="H43" s="118" t="s">
        <v>94</v>
      </c>
      <c r="I43" s="117"/>
      <c r="J43" s="117"/>
      <c r="K43" s="116" t="s">
        <v>93</v>
      </c>
      <c r="L43" s="352" t="s">
        <v>182</v>
      </c>
      <c r="M43" s="353"/>
      <c r="N43" s="353"/>
      <c r="O43" s="353"/>
      <c r="P43" s="353"/>
      <c r="Q43" s="353"/>
      <c r="R43" s="353"/>
      <c r="S43" s="398"/>
      <c r="T43" s="398"/>
      <c r="U43" s="398"/>
      <c r="V43" s="398"/>
      <c r="W43" s="398"/>
      <c r="X43" s="398"/>
      <c r="Y43" s="398"/>
      <c r="Z43" s="398"/>
      <c r="AA43" s="398"/>
      <c r="AB43" s="398"/>
      <c r="AC43" s="398"/>
      <c r="AD43" s="398"/>
      <c r="AE43" s="398"/>
      <c r="AF43" s="399"/>
      <c r="AG43" s="400" t="s">
        <v>92</v>
      </c>
      <c r="AH43" s="401"/>
      <c r="AI43" s="401"/>
      <c r="AJ43" s="402" t="s">
        <v>177</v>
      </c>
      <c r="AK43" s="403"/>
      <c r="AL43" s="403"/>
      <c r="AM43" s="403"/>
      <c r="AN43" s="403"/>
      <c r="AO43" s="403"/>
      <c r="AP43" s="403"/>
      <c r="AQ43" s="403"/>
      <c r="AR43" s="403"/>
      <c r="AS43" s="403"/>
      <c r="AT43" s="403"/>
      <c r="AU43" s="403"/>
      <c r="AV43" s="403"/>
      <c r="AW43" s="403"/>
      <c r="AX43" s="403"/>
      <c r="AY43" s="404"/>
      <c r="BA43" s="107"/>
    </row>
    <row r="44" spans="2:53" s="108" customFormat="1" ht="20.100000000000001" customHeight="1">
      <c r="B44" s="395" t="s">
        <v>95</v>
      </c>
      <c r="C44" s="396"/>
      <c r="D44" s="396"/>
      <c r="E44" s="396"/>
      <c r="F44" s="396"/>
      <c r="G44" s="397"/>
      <c r="H44" s="114"/>
      <c r="I44" s="113"/>
      <c r="J44" s="113"/>
      <c r="K44" s="113"/>
      <c r="L44" s="354" t="s">
        <v>176</v>
      </c>
      <c r="M44" s="354"/>
      <c r="N44" s="354"/>
      <c r="O44" s="354"/>
      <c r="P44" s="354"/>
      <c r="Q44" s="354"/>
      <c r="R44" s="354"/>
      <c r="S44" s="354"/>
      <c r="T44" s="354"/>
      <c r="U44" s="354"/>
      <c r="V44" s="354"/>
      <c r="W44" s="354"/>
      <c r="X44" s="354"/>
      <c r="Y44" s="354"/>
      <c r="Z44" s="354"/>
      <c r="AA44" s="354"/>
      <c r="AB44" s="354"/>
      <c r="AC44" s="354"/>
      <c r="AD44" s="354"/>
      <c r="AE44" s="354"/>
      <c r="AF44" s="355"/>
      <c r="AG44" s="358" t="s">
        <v>90</v>
      </c>
      <c r="AH44" s="359"/>
      <c r="AI44" s="359"/>
      <c r="AJ44" s="360" t="s">
        <v>178</v>
      </c>
      <c r="AK44" s="361"/>
      <c r="AL44" s="361"/>
      <c r="AM44" s="361"/>
      <c r="AN44" s="361"/>
      <c r="AO44" s="361"/>
      <c r="AP44" s="361"/>
      <c r="AQ44" s="361"/>
      <c r="AR44" s="361"/>
      <c r="AS44" s="361"/>
      <c r="AT44" s="361"/>
      <c r="AU44" s="361"/>
      <c r="AV44" s="361"/>
      <c r="AW44" s="361"/>
      <c r="AX44" s="361"/>
      <c r="AY44" s="362"/>
      <c r="BA44" s="107"/>
    </row>
    <row r="45" spans="2:53" s="108" customFormat="1" ht="20.100000000000001" customHeight="1" thickBot="1">
      <c r="B45" s="115" t="s">
        <v>1</v>
      </c>
      <c r="C45" s="363" t="s">
        <v>105</v>
      </c>
      <c r="D45" s="363"/>
      <c r="E45" s="363"/>
      <c r="F45" s="363"/>
      <c r="G45" s="364"/>
      <c r="H45" s="111"/>
      <c r="I45" s="110"/>
      <c r="J45" s="110"/>
      <c r="K45" s="110"/>
      <c r="L45" s="356"/>
      <c r="M45" s="356"/>
      <c r="N45" s="356"/>
      <c r="O45" s="356"/>
      <c r="P45" s="356"/>
      <c r="Q45" s="356"/>
      <c r="R45" s="356"/>
      <c r="S45" s="356"/>
      <c r="T45" s="356"/>
      <c r="U45" s="356"/>
      <c r="V45" s="356"/>
      <c r="W45" s="356"/>
      <c r="X45" s="356"/>
      <c r="Y45" s="356"/>
      <c r="Z45" s="356"/>
      <c r="AA45" s="356"/>
      <c r="AB45" s="356"/>
      <c r="AC45" s="356"/>
      <c r="AD45" s="356"/>
      <c r="AE45" s="356"/>
      <c r="AF45" s="357"/>
      <c r="AG45" s="365" t="s">
        <v>88</v>
      </c>
      <c r="AH45" s="366"/>
      <c r="AI45" s="366"/>
      <c r="AJ45" s="367"/>
      <c r="AK45" s="368"/>
      <c r="AL45" s="368"/>
      <c r="AM45" s="368"/>
      <c r="AN45" s="368"/>
      <c r="AO45" s="368"/>
      <c r="AP45" s="368"/>
      <c r="AQ45" s="368"/>
      <c r="AR45" s="368"/>
      <c r="AS45" s="368"/>
      <c r="AT45" s="368"/>
      <c r="AU45" s="368"/>
      <c r="AV45" s="368"/>
      <c r="AW45" s="368"/>
      <c r="AX45" s="368"/>
      <c r="AY45" s="369"/>
      <c r="BA45" s="107"/>
    </row>
    <row r="46" spans="2:53" s="108" customFormat="1" ht="30" customHeight="1" thickBot="1">
      <c r="B46" s="125"/>
      <c r="C46" s="411" t="s">
        <v>104</v>
      </c>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124"/>
      <c r="AX46" s="124"/>
      <c r="AY46" s="124"/>
      <c r="BA46" s="107"/>
    </row>
    <row r="47" spans="2:53" s="108" customFormat="1" ht="18" customHeight="1">
      <c r="B47" s="324" t="s">
        <v>218</v>
      </c>
      <c r="C47" s="325"/>
      <c r="D47" s="325"/>
      <c r="E47" s="325"/>
      <c r="F47" s="325"/>
      <c r="G47" s="326"/>
      <c r="H47" s="321" t="s">
        <v>1</v>
      </c>
      <c r="I47" s="322"/>
      <c r="J47" s="319" t="s">
        <v>103</v>
      </c>
      <c r="K47" s="319"/>
      <c r="L47" s="319"/>
      <c r="M47" s="319"/>
      <c r="N47" s="319"/>
      <c r="O47" s="319"/>
      <c r="P47" s="319"/>
      <c r="Q47" s="319"/>
      <c r="R47" s="319"/>
      <c r="S47" s="321" t="s">
        <v>39</v>
      </c>
      <c r="T47" s="322"/>
      <c r="U47" s="319" t="s">
        <v>102</v>
      </c>
      <c r="V47" s="319"/>
      <c r="W47" s="319"/>
      <c r="X47" s="319"/>
      <c r="Y47" s="319"/>
      <c r="Z47" s="319"/>
      <c r="AA47" s="319"/>
      <c r="AB47" s="319"/>
      <c r="AC47" s="319"/>
      <c r="AD47" s="321" t="s">
        <v>1</v>
      </c>
      <c r="AE47" s="322"/>
      <c r="AF47" s="319" t="s">
        <v>101</v>
      </c>
      <c r="AG47" s="319"/>
      <c r="AH47" s="319"/>
      <c r="AI47" s="319"/>
      <c r="AJ47" s="319"/>
      <c r="AK47" s="319"/>
      <c r="AL47" s="319"/>
      <c r="AM47" s="319"/>
      <c r="AN47" s="319"/>
      <c r="AO47" s="123"/>
      <c r="AP47" s="123"/>
      <c r="AQ47" s="123"/>
      <c r="AR47" s="123"/>
      <c r="AS47" s="123"/>
      <c r="AT47" s="123"/>
      <c r="AU47" s="123"/>
      <c r="AV47" s="123"/>
      <c r="AW47" s="123"/>
      <c r="AX47" s="123"/>
      <c r="AY47" s="122"/>
      <c r="BA47" s="107"/>
    </row>
    <row r="48" spans="2:53" s="108" customFormat="1" ht="18" customHeight="1" thickBot="1">
      <c r="B48" s="371"/>
      <c r="C48" s="372"/>
      <c r="D48" s="372"/>
      <c r="E48" s="372"/>
      <c r="F48" s="372"/>
      <c r="G48" s="373"/>
      <c r="H48" s="323"/>
      <c r="I48" s="323"/>
      <c r="J48" s="320"/>
      <c r="K48" s="320"/>
      <c r="L48" s="320"/>
      <c r="M48" s="320"/>
      <c r="N48" s="320"/>
      <c r="O48" s="320"/>
      <c r="P48" s="320"/>
      <c r="Q48" s="320"/>
      <c r="R48" s="320"/>
      <c r="S48" s="323"/>
      <c r="T48" s="323"/>
      <c r="U48" s="320"/>
      <c r="V48" s="320"/>
      <c r="W48" s="320"/>
      <c r="X48" s="320"/>
      <c r="Y48" s="320"/>
      <c r="Z48" s="320"/>
      <c r="AA48" s="320"/>
      <c r="AB48" s="320"/>
      <c r="AC48" s="320"/>
      <c r="AD48" s="323"/>
      <c r="AE48" s="323"/>
      <c r="AF48" s="320"/>
      <c r="AG48" s="320"/>
      <c r="AH48" s="320"/>
      <c r="AI48" s="320"/>
      <c r="AJ48" s="320"/>
      <c r="AK48" s="320"/>
      <c r="AL48" s="320"/>
      <c r="AM48" s="320"/>
      <c r="AN48" s="320"/>
      <c r="AO48" s="121"/>
      <c r="AP48" s="121"/>
      <c r="AQ48" s="121"/>
      <c r="AR48" s="121"/>
      <c r="AS48" s="121"/>
      <c r="AT48" s="121"/>
      <c r="AU48" s="121"/>
      <c r="AV48" s="121"/>
      <c r="AW48" s="121"/>
      <c r="AX48" s="121"/>
      <c r="AY48" s="120"/>
      <c r="AZ48" s="119"/>
      <c r="BA48" s="107"/>
    </row>
    <row r="49" spans="2:53" s="108" customFormat="1" ht="12.95" customHeight="1">
      <c r="B49" s="324" t="s">
        <v>100</v>
      </c>
      <c r="C49" s="325"/>
      <c r="D49" s="325"/>
      <c r="E49" s="325"/>
      <c r="F49" s="325"/>
      <c r="G49" s="326"/>
      <c r="H49" s="330" t="s">
        <v>99</v>
      </c>
      <c r="I49" s="331"/>
      <c r="J49" s="331"/>
      <c r="K49" s="331"/>
      <c r="L49" s="334" t="s">
        <v>168</v>
      </c>
      <c r="M49" s="334"/>
      <c r="N49" s="334"/>
      <c r="O49" s="334"/>
      <c r="P49" s="334"/>
      <c r="Q49" s="334"/>
      <c r="R49" s="334"/>
      <c r="S49" s="334"/>
      <c r="T49" s="334"/>
      <c r="U49" s="334"/>
      <c r="V49" s="334"/>
      <c r="W49" s="334"/>
      <c r="X49" s="334"/>
      <c r="Y49" s="334"/>
      <c r="Z49" s="334"/>
      <c r="AA49" s="334"/>
      <c r="AB49" s="334"/>
      <c r="AC49" s="334"/>
      <c r="AD49" s="334"/>
      <c r="AE49" s="334"/>
      <c r="AF49" s="334"/>
      <c r="AG49" s="336" t="s">
        <v>98</v>
      </c>
      <c r="AH49" s="337"/>
      <c r="AI49" s="337"/>
      <c r="AJ49" s="382"/>
      <c r="AK49" s="338"/>
      <c r="AL49" s="338"/>
      <c r="AM49" s="338"/>
      <c r="AN49" s="338"/>
      <c r="AO49" s="338"/>
      <c r="AP49" s="338"/>
      <c r="AQ49" s="338"/>
      <c r="AR49" s="338"/>
      <c r="AS49" s="338"/>
      <c r="AT49" s="338"/>
      <c r="AU49" s="338"/>
      <c r="AV49" s="338"/>
      <c r="AW49" s="338"/>
      <c r="AX49" s="338"/>
      <c r="AY49" s="339"/>
      <c r="AZ49" s="119"/>
      <c r="BA49" s="107"/>
    </row>
    <row r="50" spans="2:53" s="108" customFormat="1" ht="12.95" customHeight="1">
      <c r="B50" s="327"/>
      <c r="C50" s="328"/>
      <c r="D50" s="328"/>
      <c r="E50" s="328"/>
      <c r="F50" s="328"/>
      <c r="G50" s="329"/>
      <c r="H50" s="332"/>
      <c r="I50" s="333"/>
      <c r="J50" s="333"/>
      <c r="K50" s="333"/>
      <c r="L50" s="335"/>
      <c r="M50" s="335"/>
      <c r="N50" s="335"/>
      <c r="O50" s="335"/>
      <c r="P50" s="335"/>
      <c r="Q50" s="335"/>
      <c r="R50" s="335"/>
      <c r="S50" s="335"/>
      <c r="T50" s="335"/>
      <c r="U50" s="335"/>
      <c r="V50" s="335"/>
      <c r="W50" s="335"/>
      <c r="X50" s="335"/>
      <c r="Y50" s="335"/>
      <c r="Z50" s="335"/>
      <c r="AA50" s="335"/>
      <c r="AB50" s="335"/>
      <c r="AC50" s="335"/>
      <c r="AD50" s="335"/>
      <c r="AE50" s="335"/>
      <c r="AF50" s="335"/>
      <c r="AG50" s="340" t="s">
        <v>97</v>
      </c>
      <c r="AH50" s="341"/>
      <c r="AI50" s="341"/>
      <c r="AJ50" s="307" t="s">
        <v>185</v>
      </c>
      <c r="AK50" s="307"/>
      <c r="AL50" s="307"/>
      <c r="AM50" s="307"/>
      <c r="AN50" s="307"/>
      <c r="AO50" s="307"/>
      <c r="AP50" s="307"/>
      <c r="AQ50" s="307"/>
      <c r="AR50" s="307"/>
      <c r="AS50" s="307"/>
      <c r="AT50" s="307"/>
      <c r="AU50" s="307"/>
      <c r="AV50" s="307"/>
      <c r="AW50" s="307"/>
      <c r="AX50" s="307"/>
      <c r="AY50" s="308"/>
      <c r="BA50" s="107"/>
    </row>
    <row r="51" spans="2:53" s="108" customFormat="1" ht="12.95" customHeight="1">
      <c r="B51" s="327"/>
      <c r="C51" s="328"/>
      <c r="D51" s="328"/>
      <c r="E51" s="328"/>
      <c r="F51" s="328"/>
      <c r="G51" s="329"/>
      <c r="H51" s="346" t="s">
        <v>96</v>
      </c>
      <c r="I51" s="347"/>
      <c r="J51" s="347"/>
      <c r="K51" s="347"/>
      <c r="L51" s="350" t="s">
        <v>184</v>
      </c>
      <c r="M51" s="350"/>
      <c r="N51" s="350"/>
      <c r="O51" s="350"/>
      <c r="P51" s="350"/>
      <c r="Q51" s="350"/>
      <c r="R51" s="350"/>
      <c r="S51" s="350"/>
      <c r="T51" s="350"/>
      <c r="U51" s="350"/>
      <c r="V51" s="350"/>
      <c r="W51" s="350"/>
      <c r="X51" s="350"/>
      <c r="Y51" s="350"/>
      <c r="Z51" s="350"/>
      <c r="AA51" s="350"/>
      <c r="AB51" s="350"/>
      <c r="AC51" s="350"/>
      <c r="AD51" s="350"/>
      <c r="AE51" s="350"/>
      <c r="AF51" s="350"/>
      <c r="AG51" s="342"/>
      <c r="AH51" s="343"/>
      <c r="AI51" s="343"/>
      <c r="AJ51" s="309"/>
      <c r="AK51" s="309"/>
      <c r="AL51" s="309"/>
      <c r="AM51" s="309"/>
      <c r="AN51" s="309"/>
      <c r="AO51" s="309"/>
      <c r="AP51" s="309"/>
      <c r="AQ51" s="309"/>
      <c r="AR51" s="309"/>
      <c r="AS51" s="309"/>
      <c r="AT51" s="309"/>
      <c r="AU51" s="309"/>
      <c r="AV51" s="309"/>
      <c r="AW51" s="309"/>
      <c r="AX51" s="309"/>
      <c r="AY51" s="310"/>
      <c r="BA51" s="107"/>
    </row>
    <row r="52" spans="2:53" s="108" customFormat="1" ht="12.95" customHeight="1">
      <c r="B52" s="327"/>
      <c r="C52" s="328"/>
      <c r="D52" s="328"/>
      <c r="E52" s="328"/>
      <c r="F52" s="328"/>
      <c r="G52" s="329"/>
      <c r="H52" s="348"/>
      <c r="I52" s="349"/>
      <c r="J52" s="349"/>
      <c r="K52" s="349"/>
      <c r="L52" s="351"/>
      <c r="M52" s="351"/>
      <c r="N52" s="351"/>
      <c r="O52" s="351"/>
      <c r="P52" s="351"/>
      <c r="Q52" s="351"/>
      <c r="R52" s="351"/>
      <c r="S52" s="351"/>
      <c r="T52" s="351"/>
      <c r="U52" s="351"/>
      <c r="V52" s="351"/>
      <c r="W52" s="351"/>
      <c r="X52" s="351"/>
      <c r="Y52" s="351"/>
      <c r="Z52" s="351"/>
      <c r="AA52" s="351"/>
      <c r="AB52" s="351"/>
      <c r="AC52" s="351"/>
      <c r="AD52" s="351"/>
      <c r="AE52" s="351"/>
      <c r="AF52" s="351"/>
      <c r="AG52" s="344"/>
      <c r="AH52" s="345"/>
      <c r="AI52" s="345"/>
      <c r="AJ52" s="311"/>
      <c r="AK52" s="311"/>
      <c r="AL52" s="311"/>
      <c r="AM52" s="311"/>
      <c r="AN52" s="311"/>
      <c r="AO52" s="311"/>
      <c r="AP52" s="311"/>
      <c r="AQ52" s="311"/>
      <c r="AR52" s="311"/>
      <c r="AS52" s="311"/>
      <c r="AT52" s="311"/>
      <c r="AU52" s="311"/>
      <c r="AV52" s="311"/>
      <c r="AW52" s="311"/>
      <c r="AX52" s="311"/>
      <c r="AY52" s="312"/>
      <c r="BA52" s="107"/>
    </row>
    <row r="53" spans="2:53" s="108" customFormat="1" ht="20.100000000000001" customHeight="1">
      <c r="B53" s="395" t="s">
        <v>95</v>
      </c>
      <c r="C53" s="396"/>
      <c r="D53" s="396"/>
      <c r="E53" s="396"/>
      <c r="F53" s="396"/>
      <c r="G53" s="397"/>
      <c r="H53" s="118" t="s">
        <v>94</v>
      </c>
      <c r="I53" s="117"/>
      <c r="J53" s="117"/>
      <c r="K53" s="116" t="s">
        <v>93</v>
      </c>
      <c r="L53" s="352" t="s">
        <v>175</v>
      </c>
      <c r="M53" s="353"/>
      <c r="N53" s="353"/>
      <c r="O53" s="353"/>
      <c r="P53" s="353"/>
      <c r="Q53" s="353"/>
      <c r="R53" s="353"/>
      <c r="S53" s="398"/>
      <c r="T53" s="398"/>
      <c r="U53" s="398"/>
      <c r="V53" s="398"/>
      <c r="W53" s="398"/>
      <c r="X53" s="398"/>
      <c r="Y53" s="398"/>
      <c r="Z53" s="398"/>
      <c r="AA53" s="398"/>
      <c r="AB53" s="398"/>
      <c r="AC53" s="398"/>
      <c r="AD53" s="398"/>
      <c r="AE53" s="398"/>
      <c r="AF53" s="399"/>
      <c r="AG53" s="400" t="s">
        <v>92</v>
      </c>
      <c r="AH53" s="401"/>
      <c r="AI53" s="401"/>
      <c r="AJ53" s="402" t="s">
        <v>177</v>
      </c>
      <c r="AK53" s="403"/>
      <c r="AL53" s="403"/>
      <c r="AM53" s="403"/>
      <c r="AN53" s="403"/>
      <c r="AO53" s="403"/>
      <c r="AP53" s="403"/>
      <c r="AQ53" s="403"/>
      <c r="AR53" s="403"/>
      <c r="AS53" s="403"/>
      <c r="AT53" s="403"/>
      <c r="AU53" s="403"/>
      <c r="AV53" s="403"/>
      <c r="AW53" s="403"/>
      <c r="AX53" s="403"/>
      <c r="AY53" s="404"/>
      <c r="BA53" s="107"/>
    </row>
    <row r="54" spans="2:53" s="108" customFormat="1" ht="20.100000000000001" customHeight="1">
      <c r="B54" s="115" t="s">
        <v>1</v>
      </c>
      <c r="C54" s="405" t="s">
        <v>91</v>
      </c>
      <c r="D54" s="405"/>
      <c r="E54" s="405"/>
      <c r="F54" s="405"/>
      <c r="G54" s="406"/>
      <c r="H54" s="114"/>
      <c r="I54" s="113"/>
      <c r="J54" s="113"/>
      <c r="K54" s="113"/>
      <c r="L54" s="354" t="s">
        <v>172</v>
      </c>
      <c r="M54" s="354"/>
      <c r="N54" s="354"/>
      <c r="O54" s="354"/>
      <c r="P54" s="354"/>
      <c r="Q54" s="354"/>
      <c r="R54" s="354"/>
      <c r="S54" s="354"/>
      <c r="T54" s="354"/>
      <c r="U54" s="354"/>
      <c r="V54" s="354"/>
      <c r="W54" s="354"/>
      <c r="X54" s="354"/>
      <c r="Y54" s="354"/>
      <c r="Z54" s="354"/>
      <c r="AA54" s="354"/>
      <c r="AB54" s="354"/>
      <c r="AC54" s="354"/>
      <c r="AD54" s="354"/>
      <c r="AE54" s="354"/>
      <c r="AF54" s="355"/>
      <c r="AG54" s="358" t="s">
        <v>90</v>
      </c>
      <c r="AH54" s="359"/>
      <c r="AI54" s="359"/>
      <c r="AJ54" s="360" t="s">
        <v>178</v>
      </c>
      <c r="AK54" s="361"/>
      <c r="AL54" s="361"/>
      <c r="AM54" s="361"/>
      <c r="AN54" s="361"/>
      <c r="AO54" s="361"/>
      <c r="AP54" s="361"/>
      <c r="AQ54" s="361"/>
      <c r="AR54" s="361"/>
      <c r="AS54" s="361"/>
      <c r="AT54" s="361"/>
      <c r="AU54" s="361"/>
      <c r="AV54" s="361"/>
      <c r="AW54" s="361"/>
      <c r="AX54" s="361"/>
      <c r="AY54" s="362"/>
      <c r="BA54" s="107"/>
    </row>
    <row r="55" spans="2:53" s="108" customFormat="1" ht="20.100000000000001" customHeight="1" thickBot="1">
      <c r="B55" s="112" t="s">
        <v>1</v>
      </c>
      <c r="C55" s="363" t="s">
        <v>89</v>
      </c>
      <c r="D55" s="363"/>
      <c r="E55" s="363"/>
      <c r="F55" s="363"/>
      <c r="G55" s="364"/>
      <c r="H55" s="111"/>
      <c r="I55" s="110"/>
      <c r="J55" s="110"/>
      <c r="K55" s="110"/>
      <c r="L55" s="356"/>
      <c r="M55" s="356"/>
      <c r="N55" s="356"/>
      <c r="O55" s="356"/>
      <c r="P55" s="356"/>
      <c r="Q55" s="356"/>
      <c r="R55" s="356"/>
      <c r="S55" s="356"/>
      <c r="T55" s="356"/>
      <c r="U55" s="356"/>
      <c r="V55" s="356"/>
      <c r="W55" s="356"/>
      <c r="X55" s="356"/>
      <c r="Y55" s="356"/>
      <c r="Z55" s="356"/>
      <c r="AA55" s="356"/>
      <c r="AB55" s="356"/>
      <c r="AC55" s="356"/>
      <c r="AD55" s="356"/>
      <c r="AE55" s="356"/>
      <c r="AF55" s="357"/>
      <c r="AG55" s="365" t="s">
        <v>88</v>
      </c>
      <c r="AH55" s="366"/>
      <c r="AI55" s="366"/>
      <c r="AJ55" s="367"/>
      <c r="AK55" s="368"/>
      <c r="AL55" s="368"/>
      <c r="AM55" s="368"/>
      <c r="AN55" s="368"/>
      <c r="AO55" s="368"/>
      <c r="AP55" s="368"/>
      <c r="AQ55" s="368"/>
      <c r="AR55" s="368"/>
      <c r="AS55" s="368"/>
      <c r="AT55" s="368"/>
      <c r="AU55" s="368"/>
      <c r="AV55" s="368"/>
      <c r="AW55" s="368"/>
      <c r="AX55" s="368"/>
      <c r="AY55" s="369"/>
      <c r="BA55" s="107"/>
    </row>
    <row r="56" spans="2:53" ht="20.100000000000001" customHeight="1"/>
    <row r="57" spans="2:53" ht="20.100000000000001" customHeight="1"/>
    <row r="58" spans="2:53" ht="18" customHeight="1">
      <c r="N58" s="106">
        <v>1</v>
      </c>
    </row>
    <row r="59" spans="2:53" ht="18" customHeight="1"/>
    <row r="60" spans="2:53" ht="18" customHeight="1"/>
    <row r="61" spans="2:53" ht="18" customHeight="1"/>
    <row r="62" spans="2:53" ht="18" customHeight="1"/>
    <row r="63" spans="2:53" ht="18" customHeight="1"/>
    <row r="65" s="106" customFormat="1" ht="18" customHeight="1"/>
    <row r="66" s="106" customFormat="1" ht="18" customHeight="1"/>
    <row r="67" s="106" customFormat="1" ht="18" customHeight="1"/>
    <row r="68" s="106" customFormat="1" ht="18" customHeight="1"/>
    <row r="69" s="106" customFormat="1" ht="18" customHeight="1"/>
    <row r="70" s="106" customFormat="1" ht="18" customHeight="1"/>
    <row r="71" s="106" customFormat="1" ht="18" customHeight="1"/>
    <row r="84" spans="53:53" ht="18" customHeight="1">
      <c r="BA84" s="109"/>
    </row>
    <row r="85" spans="53:53" ht="18" customHeight="1">
      <c r="BA85" s="109"/>
    </row>
    <row r="86" spans="53:53" ht="18" customHeight="1">
      <c r="BA86" s="109"/>
    </row>
    <row r="87" spans="53:53" ht="18" customHeight="1">
      <c r="BA87" s="109"/>
    </row>
    <row r="88" spans="53:53">
      <c r="BA88" s="109"/>
    </row>
    <row r="89" spans="53:53">
      <c r="BA89" s="109"/>
    </row>
    <row r="90" spans="53:53">
      <c r="BA90" s="109"/>
    </row>
    <row r="91" spans="53:53">
      <c r="BA91" s="109"/>
    </row>
    <row r="92" spans="53:53">
      <c r="BA92" s="109"/>
    </row>
    <row r="93" spans="53:53">
      <c r="BA93" s="109"/>
    </row>
    <row r="94" spans="53:53">
      <c r="BA94" s="109"/>
    </row>
    <row r="95" spans="53:53">
      <c r="BA95" s="109"/>
    </row>
    <row r="96" spans="53:53" ht="15.95" customHeight="1">
      <c r="BA96" s="109"/>
    </row>
    <row r="97" spans="53:53" ht="15.95" customHeight="1">
      <c r="BA97" s="109"/>
    </row>
    <row r="98" spans="53:53" ht="15.95" customHeight="1">
      <c r="BA98" s="109"/>
    </row>
    <row r="99" spans="53:53" ht="15.95" customHeight="1">
      <c r="BA99" s="109"/>
    </row>
    <row r="100" spans="53:53" ht="15.95" customHeight="1">
      <c r="BA100" s="109"/>
    </row>
    <row r="101" spans="53:53" ht="15.95" customHeight="1">
      <c r="BA101" s="109"/>
    </row>
    <row r="102" spans="53:53" ht="15.95" customHeight="1">
      <c r="BA102" s="109"/>
    </row>
    <row r="103" spans="53:53" ht="15.95" customHeight="1">
      <c r="BA103" s="109"/>
    </row>
    <row r="104" spans="53:53" ht="15.95" customHeight="1">
      <c r="BA104" s="109"/>
    </row>
    <row r="105" spans="53:53" ht="15.95" customHeight="1">
      <c r="BA105" s="109"/>
    </row>
    <row r="106" spans="53:53" ht="15.95" customHeight="1">
      <c r="BA106" s="109"/>
    </row>
    <row r="107" spans="53:53" ht="15.95" customHeight="1">
      <c r="BA107" s="109"/>
    </row>
    <row r="108" spans="53:53" ht="15.95" customHeight="1">
      <c r="BA108" s="109"/>
    </row>
    <row r="109" spans="53:53" ht="15.95" customHeight="1">
      <c r="BA109" s="109"/>
    </row>
    <row r="110" spans="53:53" ht="15.95" customHeight="1">
      <c r="BA110" s="109"/>
    </row>
    <row r="111" spans="53:53" ht="15.95" customHeight="1">
      <c r="BA111" s="109"/>
    </row>
    <row r="112" spans="53:53" ht="15.95" customHeight="1">
      <c r="BA112" s="109"/>
    </row>
    <row r="113" spans="53:53" ht="15.95" customHeight="1">
      <c r="BA113" s="109"/>
    </row>
    <row r="114" spans="53:53" ht="15.95" customHeight="1">
      <c r="BA114" s="109"/>
    </row>
    <row r="115" spans="53:53" ht="15.95" customHeight="1">
      <c r="BA115" s="109"/>
    </row>
    <row r="116" spans="53:53" ht="15.95" customHeight="1">
      <c r="BA116" s="109"/>
    </row>
    <row r="117" spans="53:53" ht="15.95" customHeight="1">
      <c r="BA117" s="109"/>
    </row>
    <row r="118" spans="53:53" ht="15.95" customHeight="1"/>
    <row r="119" spans="53:53" ht="15.95" customHeight="1"/>
    <row r="120" spans="53:53" ht="15.95" customHeight="1"/>
    <row r="121" spans="53:53" ht="15.95" customHeight="1"/>
    <row r="122" spans="53:53" ht="15.95" customHeight="1"/>
    <row r="123" spans="53:53" ht="15.95" customHeight="1"/>
    <row r="124" spans="53:53" ht="15.95" customHeight="1"/>
    <row r="125" spans="53:53" ht="15.95" customHeight="1"/>
    <row r="126" spans="53:53" ht="15.95" customHeight="1"/>
    <row r="127" spans="53:53" ht="15.95" customHeight="1"/>
    <row r="128" spans="53:53" ht="15.95" customHeight="1"/>
    <row r="129" s="106" customFormat="1" ht="15.95" customHeight="1"/>
    <row r="130" s="106" customFormat="1" ht="15.95" customHeight="1"/>
    <row r="131" s="106" customFormat="1" ht="15.95" customHeight="1"/>
    <row r="132" s="106" customFormat="1" ht="15.95" customHeight="1"/>
    <row r="133" s="106" customFormat="1" ht="15.95" customHeight="1"/>
    <row r="134" s="106" customFormat="1" ht="15.95" customHeight="1"/>
    <row r="135" s="106" customFormat="1" ht="15.95" customHeight="1"/>
    <row r="146" s="106" customFormat="1" ht="24" customHeight="1"/>
    <row r="147" s="106" customFormat="1" ht="24" customHeight="1"/>
    <row r="148" s="106" customFormat="1" ht="24" customHeight="1"/>
    <row r="149" s="106" customFormat="1" ht="24" customHeight="1"/>
    <row r="150" s="106" customFormat="1" ht="24" customHeight="1"/>
    <row r="151" s="106" customFormat="1" ht="24" customHeight="1"/>
    <row r="152" s="106" customFormat="1" ht="24" customHeight="1"/>
    <row r="153" s="106" customFormat="1" ht="24" customHeight="1"/>
    <row r="154" s="106" customFormat="1" ht="20.100000000000001" customHeight="1"/>
    <row r="155" s="106" customFormat="1" ht="20.100000000000001" customHeight="1"/>
    <row r="156" s="106" customFormat="1" ht="24" customHeight="1"/>
    <row r="157" s="106" customFormat="1" ht="20.100000000000001" customHeight="1"/>
    <row r="158" s="106" customFormat="1" ht="20.100000000000001" customHeight="1"/>
    <row r="159" s="106" customFormat="1" ht="20.100000000000001" customHeight="1"/>
    <row r="160" s="106" customFormat="1" ht="20.100000000000001" customHeight="1"/>
    <row r="161" spans="53:53" ht="20.100000000000001" customHeight="1"/>
    <row r="162" spans="53:53" ht="24" customHeight="1"/>
    <row r="163" spans="53:53" ht="18" customHeight="1">
      <c r="BA163" s="108"/>
    </row>
    <row r="164" spans="53:53" ht="18" customHeight="1"/>
    <row r="165" spans="53:53" ht="18" customHeight="1"/>
    <row r="166" spans="53:53" ht="18" customHeight="1"/>
    <row r="167" spans="53:53" ht="24" customHeight="1"/>
  </sheetData>
  <mergeCells count="189">
    <mergeCell ref="AB2:AE2"/>
    <mergeCell ref="AF2:AG2"/>
    <mergeCell ref="AH2:AK2"/>
    <mergeCell ref="AL2:AM2"/>
    <mergeCell ref="AW5:AX5"/>
    <mergeCell ref="B6:AY6"/>
    <mergeCell ref="AN2:AY2"/>
    <mergeCell ref="B3:AY3"/>
    <mergeCell ref="B4:AY4"/>
    <mergeCell ref="B5:AI5"/>
    <mergeCell ref="AO5:AP5"/>
    <mergeCell ref="AQ5:AR5"/>
    <mergeCell ref="AS5:AT5"/>
    <mergeCell ref="AU5:AV5"/>
    <mergeCell ref="B2:H2"/>
    <mergeCell ref="I2:AA2"/>
    <mergeCell ref="B7:G9"/>
    <mergeCell ref="H7:I7"/>
    <mergeCell ref="AO7:AP7"/>
    <mergeCell ref="AQ7:AR7"/>
    <mergeCell ref="AS7:AT7"/>
    <mergeCell ref="AJ5:AN5"/>
    <mergeCell ref="AK7:AN7"/>
    <mergeCell ref="AK8:AN8"/>
    <mergeCell ref="J7:X8"/>
    <mergeCell ref="AW9:AX9"/>
    <mergeCell ref="H9:Y9"/>
    <mergeCell ref="AO9:AP9"/>
    <mergeCell ref="AQ9:AR9"/>
    <mergeCell ref="AS9:AT9"/>
    <mergeCell ref="AH11:AP11"/>
    <mergeCell ref="AQ11:AR11"/>
    <mergeCell ref="AU7:AV7"/>
    <mergeCell ref="AW7:AX7"/>
    <mergeCell ref="AO8:AP8"/>
    <mergeCell ref="AQ8:AR8"/>
    <mergeCell ref="AS8:AT8"/>
    <mergeCell ref="AU8:AV8"/>
    <mergeCell ref="AW8:AX8"/>
    <mergeCell ref="AT11:AU11"/>
    <mergeCell ref="AK9:AN9"/>
    <mergeCell ref="J11:P11"/>
    <mergeCell ref="V11:AB11"/>
    <mergeCell ref="H12:I12"/>
    <mergeCell ref="S13:T13"/>
    <mergeCell ref="J12:Q12"/>
    <mergeCell ref="S12:T12"/>
    <mergeCell ref="U12:AB12"/>
    <mergeCell ref="H13:I13"/>
    <mergeCell ref="AC11:AD11"/>
    <mergeCell ref="AE11:AF11"/>
    <mergeCell ref="AU9:AV9"/>
    <mergeCell ref="AB17:AH17"/>
    <mergeCell ref="AL17:AN17"/>
    <mergeCell ref="AW17:AX17"/>
    <mergeCell ref="AO17:AV17"/>
    <mergeCell ref="S14:T14"/>
    <mergeCell ref="S15:T15"/>
    <mergeCell ref="AF19:AY19"/>
    <mergeCell ref="H20:AA21"/>
    <mergeCell ref="AB20:AE20"/>
    <mergeCell ref="AF20:AY21"/>
    <mergeCell ref="H14:I14"/>
    <mergeCell ref="J14:R14"/>
    <mergeCell ref="J15:R15"/>
    <mergeCell ref="J16:Q16"/>
    <mergeCell ref="T16:AA16"/>
    <mergeCell ref="AN16:AY16"/>
    <mergeCell ref="AD16:AK16"/>
    <mergeCell ref="AB16:AC16"/>
    <mergeCell ref="AL16:AM16"/>
    <mergeCell ref="B19:G24"/>
    <mergeCell ref="H19:AA19"/>
    <mergeCell ref="AB19:AE19"/>
    <mergeCell ref="H23:H24"/>
    <mergeCell ref="AB21:AE21"/>
    <mergeCell ref="H22:L22"/>
    <mergeCell ref="M22:N22"/>
    <mergeCell ref="AJ25:AY25"/>
    <mergeCell ref="L26:AF28"/>
    <mergeCell ref="AG26:AI28"/>
    <mergeCell ref="AJ26:AY28"/>
    <mergeCell ref="AJ30:AY30"/>
    <mergeCell ref="AG31:AI31"/>
    <mergeCell ref="AJ31:AY31"/>
    <mergeCell ref="O22:U22"/>
    <mergeCell ref="V22:AY22"/>
    <mergeCell ref="I23:AY24"/>
    <mergeCell ref="L29:R29"/>
    <mergeCell ref="S29:AF29"/>
    <mergeCell ref="AG29:AI29"/>
    <mergeCell ref="H26:K28"/>
    <mergeCell ref="AJ29:AY29"/>
    <mergeCell ref="S36:AF36"/>
    <mergeCell ref="AG36:AI36"/>
    <mergeCell ref="B32:G35"/>
    <mergeCell ref="H32:K33"/>
    <mergeCell ref="L32:AF33"/>
    <mergeCell ref="AG32:AI32"/>
    <mergeCell ref="AJ37:AY37"/>
    <mergeCell ref="AG38:AI38"/>
    <mergeCell ref="AJ38:AY38"/>
    <mergeCell ref="AG33:AI35"/>
    <mergeCell ref="AJ33:AY35"/>
    <mergeCell ref="AJ36:AY36"/>
    <mergeCell ref="AJ32:AY32"/>
    <mergeCell ref="AJ55:AY55"/>
    <mergeCell ref="AJ53:AY53"/>
    <mergeCell ref="C54:G54"/>
    <mergeCell ref="L54:AF55"/>
    <mergeCell ref="AG54:AI54"/>
    <mergeCell ref="AJ54:AY54"/>
    <mergeCell ref="C55:G55"/>
    <mergeCell ref="B25:G31"/>
    <mergeCell ref="H25:K25"/>
    <mergeCell ref="L25:AF25"/>
    <mergeCell ref="AG25:AI25"/>
    <mergeCell ref="AJ43:AY43"/>
    <mergeCell ref="AD47:AE48"/>
    <mergeCell ref="AF47:AN48"/>
    <mergeCell ref="S43:AF43"/>
    <mergeCell ref="AG43:AI43"/>
    <mergeCell ref="C37:G37"/>
    <mergeCell ref="L37:AF38"/>
    <mergeCell ref="AG37:AI37"/>
    <mergeCell ref="B44:G44"/>
    <mergeCell ref="L51:AF52"/>
    <mergeCell ref="C46:AV46"/>
    <mergeCell ref="B47:G48"/>
    <mergeCell ref="H47:I48"/>
    <mergeCell ref="B53:G53"/>
    <mergeCell ref="L53:R53"/>
    <mergeCell ref="S53:AF53"/>
    <mergeCell ref="AG53:AI53"/>
    <mergeCell ref="B49:G52"/>
    <mergeCell ref="H49:K50"/>
    <mergeCell ref="L49:AF50"/>
    <mergeCell ref="AG49:AI49"/>
    <mergeCell ref="AG55:AI55"/>
    <mergeCell ref="AG50:AI52"/>
    <mergeCell ref="H51:K52"/>
    <mergeCell ref="B10:G12"/>
    <mergeCell ref="H10:I10"/>
    <mergeCell ref="J10:AY10"/>
    <mergeCell ref="H11:I11"/>
    <mergeCell ref="B17:G17"/>
    <mergeCell ref="H17:L17"/>
    <mergeCell ref="O17:S17"/>
    <mergeCell ref="W17:Z17"/>
    <mergeCell ref="AJ49:AY49"/>
    <mergeCell ref="B13:G15"/>
    <mergeCell ref="H16:I16"/>
    <mergeCell ref="B16:G16"/>
    <mergeCell ref="R16:S16"/>
    <mergeCell ref="U13:AY13"/>
    <mergeCell ref="U14:AY14"/>
    <mergeCell ref="U15:AY15"/>
    <mergeCell ref="H15:I15"/>
    <mergeCell ref="J13:R13"/>
    <mergeCell ref="L30:AF31"/>
    <mergeCell ref="AG30:AI30"/>
    <mergeCell ref="H34:K35"/>
    <mergeCell ref="L34:AF35"/>
    <mergeCell ref="B36:G36"/>
    <mergeCell ref="L36:R36"/>
    <mergeCell ref="AJ50:AY52"/>
    <mergeCell ref="AF18:AJ18"/>
    <mergeCell ref="B18:G18"/>
    <mergeCell ref="H18:L18"/>
    <mergeCell ref="R18:V18"/>
    <mergeCell ref="J47:R48"/>
    <mergeCell ref="S47:T48"/>
    <mergeCell ref="U47:AC48"/>
    <mergeCell ref="B39:G43"/>
    <mergeCell ref="H39:K40"/>
    <mergeCell ref="L39:AF40"/>
    <mergeCell ref="AG39:AI39"/>
    <mergeCell ref="AJ39:AY39"/>
    <mergeCell ref="AG40:AI42"/>
    <mergeCell ref="AJ40:AY42"/>
    <mergeCell ref="H41:K42"/>
    <mergeCell ref="L41:AF42"/>
    <mergeCell ref="L43:R43"/>
    <mergeCell ref="L44:AF45"/>
    <mergeCell ref="AG44:AI44"/>
    <mergeCell ref="AJ44:AY44"/>
    <mergeCell ref="C45:G45"/>
    <mergeCell ref="AG45:AI45"/>
    <mergeCell ref="AJ45:AY45"/>
  </mergeCells>
  <phoneticPr fontId="1"/>
  <conditionalFormatting sqref="J14:J15 B13 AO7:AY8 Z7:AK8 Z9:AJ9">
    <cfRule type="expression" dxfId="9" priority="2" stopIfTrue="1">
      <formula>IF($H$10="建設住宅性能評価は申請しない",TRUE,fault)</formula>
    </cfRule>
  </conditionalFormatting>
  <conditionalFormatting sqref="AO9:AY9 AK9">
    <cfRule type="expression" dxfId="8" priority="1" stopIfTrue="1">
      <formula>IF($H$10="建設住宅性能評価は申請しない",TRUE,fault)</formula>
    </cfRule>
  </conditionalFormatting>
  <dataValidations count="2">
    <dataValidation type="list" allowBlank="1" showInputMessage="1" showErrorMessage="1" sqref="B54:B55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65590:B65591 IX65590:IX65591 ST65590:ST65591 ACP65590:ACP65591 AML65590:AML65591 AWH65590:AWH65591 BGD65590:BGD65591 BPZ65590:BPZ65591 BZV65590:BZV65591 CJR65590:CJR65591 CTN65590:CTN65591 DDJ65590:DDJ65591 DNF65590:DNF65591 DXB65590:DXB65591 EGX65590:EGX65591 EQT65590:EQT65591 FAP65590:FAP65591 FKL65590:FKL65591 FUH65590:FUH65591 GED65590:GED65591 GNZ65590:GNZ65591 GXV65590:GXV65591 HHR65590:HHR65591 HRN65590:HRN65591 IBJ65590:IBJ65591 ILF65590:ILF65591 IVB65590:IVB65591 JEX65590:JEX65591 JOT65590:JOT65591 JYP65590:JYP65591 KIL65590:KIL65591 KSH65590:KSH65591 LCD65590:LCD65591 LLZ65590:LLZ65591 LVV65590:LVV65591 MFR65590:MFR65591 MPN65590:MPN65591 MZJ65590:MZJ65591 NJF65590:NJF65591 NTB65590:NTB65591 OCX65590:OCX65591 OMT65590:OMT65591 OWP65590:OWP65591 PGL65590:PGL65591 PQH65590:PQH65591 QAD65590:QAD65591 QJZ65590:QJZ65591 QTV65590:QTV65591 RDR65590:RDR65591 RNN65590:RNN65591 RXJ65590:RXJ65591 SHF65590:SHF65591 SRB65590:SRB65591 TAX65590:TAX65591 TKT65590:TKT65591 TUP65590:TUP65591 UEL65590:UEL65591 UOH65590:UOH65591 UYD65590:UYD65591 VHZ65590:VHZ65591 VRV65590:VRV65591 WBR65590:WBR65591 WLN65590:WLN65591 WVJ65590:WVJ65591 B131126:B131127 IX131126:IX131127 ST131126:ST131127 ACP131126:ACP131127 AML131126:AML131127 AWH131126:AWH131127 BGD131126:BGD131127 BPZ131126:BPZ131127 BZV131126:BZV131127 CJR131126:CJR131127 CTN131126:CTN131127 DDJ131126:DDJ131127 DNF131126:DNF131127 DXB131126:DXB131127 EGX131126:EGX131127 EQT131126:EQT131127 FAP131126:FAP131127 FKL131126:FKL131127 FUH131126:FUH131127 GED131126:GED131127 GNZ131126:GNZ131127 GXV131126:GXV131127 HHR131126:HHR131127 HRN131126:HRN131127 IBJ131126:IBJ131127 ILF131126:ILF131127 IVB131126:IVB131127 JEX131126:JEX131127 JOT131126:JOT131127 JYP131126:JYP131127 KIL131126:KIL131127 KSH131126:KSH131127 LCD131126:LCD131127 LLZ131126:LLZ131127 LVV131126:LVV131127 MFR131126:MFR131127 MPN131126:MPN131127 MZJ131126:MZJ131127 NJF131126:NJF131127 NTB131126:NTB131127 OCX131126:OCX131127 OMT131126:OMT131127 OWP131126:OWP131127 PGL131126:PGL131127 PQH131126:PQH131127 QAD131126:QAD131127 QJZ131126:QJZ131127 QTV131126:QTV131127 RDR131126:RDR131127 RNN131126:RNN131127 RXJ131126:RXJ131127 SHF131126:SHF131127 SRB131126:SRB131127 TAX131126:TAX131127 TKT131126:TKT131127 TUP131126:TUP131127 UEL131126:UEL131127 UOH131126:UOH131127 UYD131126:UYD131127 VHZ131126:VHZ131127 VRV131126:VRV131127 WBR131126:WBR131127 WLN131126:WLN131127 WVJ131126:WVJ131127 B196662:B196663 IX196662:IX196663 ST196662:ST196663 ACP196662:ACP196663 AML196662:AML196663 AWH196662:AWH196663 BGD196662:BGD196663 BPZ196662:BPZ196663 BZV196662:BZV196663 CJR196662:CJR196663 CTN196662:CTN196663 DDJ196662:DDJ196663 DNF196662:DNF196663 DXB196662:DXB196663 EGX196662:EGX196663 EQT196662:EQT196663 FAP196662:FAP196663 FKL196662:FKL196663 FUH196662:FUH196663 GED196662:GED196663 GNZ196662:GNZ196663 GXV196662:GXV196663 HHR196662:HHR196663 HRN196662:HRN196663 IBJ196662:IBJ196663 ILF196662:ILF196663 IVB196662:IVB196663 JEX196662:JEX196663 JOT196662:JOT196663 JYP196662:JYP196663 KIL196662:KIL196663 KSH196662:KSH196663 LCD196662:LCD196663 LLZ196662:LLZ196663 LVV196662:LVV196663 MFR196662:MFR196663 MPN196662:MPN196663 MZJ196662:MZJ196663 NJF196662:NJF196663 NTB196662:NTB196663 OCX196662:OCX196663 OMT196662:OMT196663 OWP196662:OWP196663 PGL196662:PGL196663 PQH196662:PQH196663 QAD196662:QAD196663 QJZ196662:QJZ196663 QTV196662:QTV196663 RDR196662:RDR196663 RNN196662:RNN196663 RXJ196662:RXJ196663 SHF196662:SHF196663 SRB196662:SRB196663 TAX196662:TAX196663 TKT196662:TKT196663 TUP196662:TUP196663 UEL196662:UEL196663 UOH196662:UOH196663 UYD196662:UYD196663 VHZ196662:VHZ196663 VRV196662:VRV196663 WBR196662:WBR196663 WLN196662:WLN196663 WVJ196662:WVJ196663 B262198:B262199 IX262198:IX262199 ST262198:ST262199 ACP262198:ACP262199 AML262198:AML262199 AWH262198:AWH262199 BGD262198:BGD262199 BPZ262198:BPZ262199 BZV262198:BZV262199 CJR262198:CJR262199 CTN262198:CTN262199 DDJ262198:DDJ262199 DNF262198:DNF262199 DXB262198:DXB262199 EGX262198:EGX262199 EQT262198:EQT262199 FAP262198:FAP262199 FKL262198:FKL262199 FUH262198:FUH262199 GED262198:GED262199 GNZ262198:GNZ262199 GXV262198:GXV262199 HHR262198:HHR262199 HRN262198:HRN262199 IBJ262198:IBJ262199 ILF262198:ILF262199 IVB262198:IVB262199 JEX262198:JEX262199 JOT262198:JOT262199 JYP262198:JYP262199 KIL262198:KIL262199 KSH262198:KSH262199 LCD262198:LCD262199 LLZ262198:LLZ262199 LVV262198:LVV262199 MFR262198:MFR262199 MPN262198:MPN262199 MZJ262198:MZJ262199 NJF262198:NJF262199 NTB262198:NTB262199 OCX262198:OCX262199 OMT262198:OMT262199 OWP262198:OWP262199 PGL262198:PGL262199 PQH262198:PQH262199 QAD262198:QAD262199 QJZ262198:QJZ262199 QTV262198:QTV262199 RDR262198:RDR262199 RNN262198:RNN262199 RXJ262198:RXJ262199 SHF262198:SHF262199 SRB262198:SRB262199 TAX262198:TAX262199 TKT262198:TKT262199 TUP262198:TUP262199 UEL262198:UEL262199 UOH262198:UOH262199 UYD262198:UYD262199 VHZ262198:VHZ262199 VRV262198:VRV262199 WBR262198:WBR262199 WLN262198:WLN262199 WVJ262198:WVJ262199 B327734:B327735 IX327734:IX327735 ST327734:ST327735 ACP327734:ACP327735 AML327734:AML327735 AWH327734:AWH327735 BGD327734:BGD327735 BPZ327734:BPZ327735 BZV327734:BZV327735 CJR327734:CJR327735 CTN327734:CTN327735 DDJ327734:DDJ327735 DNF327734:DNF327735 DXB327734:DXB327735 EGX327734:EGX327735 EQT327734:EQT327735 FAP327734:FAP327735 FKL327734:FKL327735 FUH327734:FUH327735 GED327734:GED327735 GNZ327734:GNZ327735 GXV327734:GXV327735 HHR327734:HHR327735 HRN327734:HRN327735 IBJ327734:IBJ327735 ILF327734:ILF327735 IVB327734:IVB327735 JEX327734:JEX327735 JOT327734:JOT327735 JYP327734:JYP327735 KIL327734:KIL327735 KSH327734:KSH327735 LCD327734:LCD327735 LLZ327734:LLZ327735 LVV327734:LVV327735 MFR327734:MFR327735 MPN327734:MPN327735 MZJ327734:MZJ327735 NJF327734:NJF327735 NTB327734:NTB327735 OCX327734:OCX327735 OMT327734:OMT327735 OWP327734:OWP327735 PGL327734:PGL327735 PQH327734:PQH327735 QAD327734:QAD327735 QJZ327734:QJZ327735 QTV327734:QTV327735 RDR327734:RDR327735 RNN327734:RNN327735 RXJ327734:RXJ327735 SHF327734:SHF327735 SRB327734:SRB327735 TAX327734:TAX327735 TKT327734:TKT327735 TUP327734:TUP327735 UEL327734:UEL327735 UOH327734:UOH327735 UYD327734:UYD327735 VHZ327734:VHZ327735 VRV327734:VRV327735 WBR327734:WBR327735 WLN327734:WLN327735 WVJ327734:WVJ327735 B393270:B393271 IX393270:IX393271 ST393270:ST393271 ACP393270:ACP393271 AML393270:AML393271 AWH393270:AWH393271 BGD393270:BGD393271 BPZ393270:BPZ393271 BZV393270:BZV393271 CJR393270:CJR393271 CTN393270:CTN393271 DDJ393270:DDJ393271 DNF393270:DNF393271 DXB393270:DXB393271 EGX393270:EGX393271 EQT393270:EQT393271 FAP393270:FAP393271 FKL393270:FKL393271 FUH393270:FUH393271 GED393270:GED393271 GNZ393270:GNZ393271 GXV393270:GXV393271 HHR393270:HHR393271 HRN393270:HRN393271 IBJ393270:IBJ393271 ILF393270:ILF393271 IVB393270:IVB393271 JEX393270:JEX393271 JOT393270:JOT393271 JYP393270:JYP393271 KIL393270:KIL393271 KSH393270:KSH393271 LCD393270:LCD393271 LLZ393270:LLZ393271 LVV393270:LVV393271 MFR393270:MFR393271 MPN393270:MPN393271 MZJ393270:MZJ393271 NJF393270:NJF393271 NTB393270:NTB393271 OCX393270:OCX393271 OMT393270:OMT393271 OWP393270:OWP393271 PGL393270:PGL393271 PQH393270:PQH393271 QAD393270:QAD393271 QJZ393270:QJZ393271 QTV393270:QTV393271 RDR393270:RDR393271 RNN393270:RNN393271 RXJ393270:RXJ393271 SHF393270:SHF393271 SRB393270:SRB393271 TAX393270:TAX393271 TKT393270:TKT393271 TUP393270:TUP393271 UEL393270:UEL393271 UOH393270:UOH393271 UYD393270:UYD393271 VHZ393270:VHZ393271 VRV393270:VRV393271 WBR393270:WBR393271 WLN393270:WLN393271 WVJ393270:WVJ393271 B458806:B458807 IX458806:IX458807 ST458806:ST458807 ACP458806:ACP458807 AML458806:AML458807 AWH458806:AWH458807 BGD458806:BGD458807 BPZ458806:BPZ458807 BZV458806:BZV458807 CJR458806:CJR458807 CTN458806:CTN458807 DDJ458806:DDJ458807 DNF458806:DNF458807 DXB458806:DXB458807 EGX458806:EGX458807 EQT458806:EQT458807 FAP458806:FAP458807 FKL458806:FKL458807 FUH458806:FUH458807 GED458806:GED458807 GNZ458806:GNZ458807 GXV458806:GXV458807 HHR458806:HHR458807 HRN458806:HRN458807 IBJ458806:IBJ458807 ILF458806:ILF458807 IVB458806:IVB458807 JEX458806:JEX458807 JOT458806:JOT458807 JYP458806:JYP458807 KIL458806:KIL458807 KSH458806:KSH458807 LCD458806:LCD458807 LLZ458806:LLZ458807 LVV458806:LVV458807 MFR458806:MFR458807 MPN458806:MPN458807 MZJ458806:MZJ458807 NJF458806:NJF458807 NTB458806:NTB458807 OCX458806:OCX458807 OMT458806:OMT458807 OWP458806:OWP458807 PGL458806:PGL458807 PQH458806:PQH458807 QAD458806:QAD458807 QJZ458806:QJZ458807 QTV458806:QTV458807 RDR458806:RDR458807 RNN458806:RNN458807 RXJ458806:RXJ458807 SHF458806:SHF458807 SRB458806:SRB458807 TAX458806:TAX458807 TKT458806:TKT458807 TUP458806:TUP458807 UEL458806:UEL458807 UOH458806:UOH458807 UYD458806:UYD458807 VHZ458806:VHZ458807 VRV458806:VRV458807 WBR458806:WBR458807 WLN458806:WLN458807 WVJ458806:WVJ458807 B524342:B524343 IX524342:IX524343 ST524342:ST524343 ACP524342:ACP524343 AML524342:AML524343 AWH524342:AWH524343 BGD524342:BGD524343 BPZ524342:BPZ524343 BZV524342:BZV524343 CJR524342:CJR524343 CTN524342:CTN524343 DDJ524342:DDJ524343 DNF524342:DNF524343 DXB524342:DXB524343 EGX524342:EGX524343 EQT524342:EQT524343 FAP524342:FAP524343 FKL524342:FKL524343 FUH524342:FUH524343 GED524342:GED524343 GNZ524342:GNZ524343 GXV524342:GXV524343 HHR524342:HHR524343 HRN524342:HRN524343 IBJ524342:IBJ524343 ILF524342:ILF524343 IVB524342:IVB524343 JEX524342:JEX524343 JOT524342:JOT524343 JYP524342:JYP524343 KIL524342:KIL524343 KSH524342:KSH524343 LCD524342:LCD524343 LLZ524342:LLZ524343 LVV524342:LVV524343 MFR524342:MFR524343 MPN524342:MPN524343 MZJ524342:MZJ524343 NJF524342:NJF524343 NTB524342:NTB524343 OCX524342:OCX524343 OMT524342:OMT524343 OWP524342:OWP524343 PGL524342:PGL524343 PQH524342:PQH524343 QAD524342:QAD524343 QJZ524342:QJZ524343 QTV524342:QTV524343 RDR524342:RDR524343 RNN524342:RNN524343 RXJ524342:RXJ524343 SHF524342:SHF524343 SRB524342:SRB524343 TAX524342:TAX524343 TKT524342:TKT524343 TUP524342:TUP524343 UEL524342:UEL524343 UOH524342:UOH524343 UYD524342:UYD524343 VHZ524342:VHZ524343 VRV524342:VRV524343 WBR524342:WBR524343 WLN524342:WLN524343 WVJ524342:WVJ524343 B589878:B589879 IX589878:IX589879 ST589878:ST589879 ACP589878:ACP589879 AML589878:AML589879 AWH589878:AWH589879 BGD589878:BGD589879 BPZ589878:BPZ589879 BZV589878:BZV589879 CJR589878:CJR589879 CTN589878:CTN589879 DDJ589878:DDJ589879 DNF589878:DNF589879 DXB589878:DXB589879 EGX589878:EGX589879 EQT589878:EQT589879 FAP589878:FAP589879 FKL589878:FKL589879 FUH589878:FUH589879 GED589878:GED589879 GNZ589878:GNZ589879 GXV589878:GXV589879 HHR589878:HHR589879 HRN589878:HRN589879 IBJ589878:IBJ589879 ILF589878:ILF589879 IVB589878:IVB589879 JEX589878:JEX589879 JOT589878:JOT589879 JYP589878:JYP589879 KIL589878:KIL589879 KSH589878:KSH589879 LCD589878:LCD589879 LLZ589878:LLZ589879 LVV589878:LVV589879 MFR589878:MFR589879 MPN589878:MPN589879 MZJ589878:MZJ589879 NJF589878:NJF589879 NTB589878:NTB589879 OCX589878:OCX589879 OMT589878:OMT589879 OWP589878:OWP589879 PGL589878:PGL589879 PQH589878:PQH589879 QAD589878:QAD589879 QJZ589878:QJZ589879 QTV589878:QTV589879 RDR589878:RDR589879 RNN589878:RNN589879 RXJ589878:RXJ589879 SHF589878:SHF589879 SRB589878:SRB589879 TAX589878:TAX589879 TKT589878:TKT589879 TUP589878:TUP589879 UEL589878:UEL589879 UOH589878:UOH589879 UYD589878:UYD589879 VHZ589878:VHZ589879 VRV589878:VRV589879 WBR589878:WBR589879 WLN589878:WLN589879 WVJ589878:WVJ589879 B655414:B655415 IX655414:IX655415 ST655414:ST655415 ACP655414:ACP655415 AML655414:AML655415 AWH655414:AWH655415 BGD655414:BGD655415 BPZ655414:BPZ655415 BZV655414:BZV655415 CJR655414:CJR655415 CTN655414:CTN655415 DDJ655414:DDJ655415 DNF655414:DNF655415 DXB655414:DXB655415 EGX655414:EGX655415 EQT655414:EQT655415 FAP655414:FAP655415 FKL655414:FKL655415 FUH655414:FUH655415 GED655414:GED655415 GNZ655414:GNZ655415 GXV655414:GXV655415 HHR655414:HHR655415 HRN655414:HRN655415 IBJ655414:IBJ655415 ILF655414:ILF655415 IVB655414:IVB655415 JEX655414:JEX655415 JOT655414:JOT655415 JYP655414:JYP655415 KIL655414:KIL655415 KSH655414:KSH655415 LCD655414:LCD655415 LLZ655414:LLZ655415 LVV655414:LVV655415 MFR655414:MFR655415 MPN655414:MPN655415 MZJ655414:MZJ655415 NJF655414:NJF655415 NTB655414:NTB655415 OCX655414:OCX655415 OMT655414:OMT655415 OWP655414:OWP655415 PGL655414:PGL655415 PQH655414:PQH655415 QAD655414:QAD655415 QJZ655414:QJZ655415 QTV655414:QTV655415 RDR655414:RDR655415 RNN655414:RNN655415 RXJ655414:RXJ655415 SHF655414:SHF655415 SRB655414:SRB655415 TAX655414:TAX655415 TKT655414:TKT655415 TUP655414:TUP655415 UEL655414:UEL655415 UOH655414:UOH655415 UYD655414:UYD655415 VHZ655414:VHZ655415 VRV655414:VRV655415 WBR655414:WBR655415 WLN655414:WLN655415 WVJ655414:WVJ655415 B720950:B720951 IX720950:IX720951 ST720950:ST720951 ACP720950:ACP720951 AML720950:AML720951 AWH720950:AWH720951 BGD720950:BGD720951 BPZ720950:BPZ720951 BZV720950:BZV720951 CJR720950:CJR720951 CTN720950:CTN720951 DDJ720950:DDJ720951 DNF720950:DNF720951 DXB720950:DXB720951 EGX720950:EGX720951 EQT720950:EQT720951 FAP720950:FAP720951 FKL720950:FKL720951 FUH720950:FUH720951 GED720950:GED720951 GNZ720950:GNZ720951 GXV720950:GXV720951 HHR720950:HHR720951 HRN720950:HRN720951 IBJ720950:IBJ720951 ILF720950:ILF720951 IVB720950:IVB720951 JEX720950:JEX720951 JOT720950:JOT720951 JYP720950:JYP720951 KIL720950:KIL720951 KSH720950:KSH720951 LCD720950:LCD720951 LLZ720950:LLZ720951 LVV720950:LVV720951 MFR720950:MFR720951 MPN720950:MPN720951 MZJ720950:MZJ720951 NJF720950:NJF720951 NTB720950:NTB720951 OCX720950:OCX720951 OMT720950:OMT720951 OWP720950:OWP720951 PGL720950:PGL720951 PQH720950:PQH720951 QAD720950:QAD720951 QJZ720950:QJZ720951 QTV720950:QTV720951 RDR720950:RDR720951 RNN720950:RNN720951 RXJ720950:RXJ720951 SHF720950:SHF720951 SRB720950:SRB720951 TAX720950:TAX720951 TKT720950:TKT720951 TUP720950:TUP720951 UEL720950:UEL720951 UOH720950:UOH720951 UYD720950:UYD720951 VHZ720950:VHZ720951 VRV720950:VRV720951 WBR720950:WBR720951 WLN720950:WLN720951 WVJ720950:WVJ720951 B786486:B786487 IX786486:IX786487 ST786486:ST786487 ACP786486:ACP786487 AML786486:AML786487 AWH786486:AWH786487 BGD786486:BGD786487 BPZ786486:BPZ786487 BZV786486:BZV786487 CJR786486:CJR786487 CTN786486:CTN786487 DDJ786486:DDJ786487 DNF786486:DNF786487 DXB786486:DXB786487 EGX786486:EGX786487 EQT786486:EQT786487 FAP786486:FAP786487 FKL786486:FKL786487 FUH786486:FUH786487 GED786486:GED786487 GNZ786486:GNZ786487 GXV786486:GXV786487 HHR786486:HHR786487 HRN786486:HRN786487 IBJ786486:IBJ786487 ILF786486:ILF786487 IVB786486:IVB786487 JEX786486:JEX786487 JOT786486:JOT786487 JYP786486:JYP786487 KIL786486:KIL786487 KSH786486:KSH786487 LCD786486:LCD786487 LLZ786486:LLZ786487 LVV786486:LVV786487 MFR786486:MFR786487 MPN786486:MPN786487 MZJ786486:MZJ786487 NJF786486:NJF786487 NTB786486:NTB786487 OCX786486:OCX786487 OMT786486:OMT786487 OWP786486:OWP786487 PGL786486:PGL786487 PQH786486:PQH786487 QAD786486:QAD786487 QJZ786486:QJZ786487 QTV786486:QTV786487 RDR786486:RDR786487 RNN786486:RNN786487 RXJ786486:RXJ786487 SHF786486:SHF786487 SRB786486:SRB786487 TAX786486:TAX786487 TKT786486:TKT786487 TUP786486:TUP786487 UEL786486:UEL786487 UOH786486:UOH786487 UYD786486:UYD786487 VHZ786486:VHZ786487 VRV786486:VRV786487 WBR786486:WBR786487 WLN786486:WLN786487 WVJ786486:WVJ786487 B852022:B852023 IX852022:IX852023 ST852022:ST852023 ACP852022:ACP852023 AML852022:AML852023 AWH852022:AWH852023 BGD852022:BGD852023 BPZ852022:BPZ852023 BZV852022:BZV852023 CJR852022:CJR852023 CTN852022:CTN852023 DDJ852022:DDJ852023 DNF852022:DNF852023 DXB852022:DXB852023 EGX852022:EGX852023 EQT852022:EQT852023 FAP852022:FAP852023 FKL852022:FKL852023 FUH852022:FUH852023 GED852022:GED852023 GNZ852022:GNZ852023 GXV852022:GXV852023 HHR852022:HHR852023 HRN852022:HRN852023 IBJ852022:IBJ852023 ILF852022:ILF852023 IVB852022:IVB852023 JEX852022:JEX852023 JOT852022:JOT852023 JYP852022:JYP852023 KIL852022:KIL852023 KSH852022:KSH852023 LCD852022:LCD852023 LLZ852022:LLZ852023 LVV852022:LVV852023 MFR852022:MFR852023 MPN852022:MPN852023 MZJ852022:MZJ852023 NJF852022:NJF852023 NTB852022:NTB852023 OCX852022:OCX852023 OMT852022:OMT852023 OWP852022:OWP852023 PGL852022:PGL852023 PQH852022:PQH852023 QAD852022:QAD852023 QJZ852022:QJZ852023 QTV852022:QTV852023 RDR852022:RDR852023 RNN852022:RNN852023 RXJ852022:RXJ852023 SHF852022:SHF852023 SRB852022:SRB852023 TAX852022:TAX852023 TKT852022:TKT852023 TUP852022:TUP852023 UEL852022:UEL852023 UOH852022:UOH852023 UYD852022:UYD852023 VHZ852022:VHZ852023 VRV852022:VRV852023 WBR852022:WBR852023 WLN852022:WLN852023 WVJ852022:WVJ852023 B917558:B917559 IX917558:IX917559 ST917558:ST917559 ACP917558:ACP917559 AML917558:AML917559 AWH917558:AWH917559 BGD917558:BGD917559 BPZ917558:BPZ917559 BZV917558:BZV917559 CJR917558:CJR917559 CTN917558:CTN917559 DDJ917558:DDJ917559 DNF917558:DNF917559 DXB917558:DXB917559 EGX917558:EGX917559 EQT917558:EQT917559 FAP917558:FAP917559 FKL917558:FKL917559 FUH917558:FUH917559 GED917558:GED917559 GNZ917558:GNZ917559 GXV917558:GXV917559 HHR917558:HHR917559 HRN917558:HRN917559 IBJ917558:IBJ917559 ILF917558:ILF917559 IVB917558:IVB917559 JEX917558:JEX917559 JOT917558:JOT917559 JYP917558:JYP917559 KIL917558:KIL917559 KSH917558:KSH917559 LCD917558:LCD917559 LLZ917558:LLZ917559 LVV917558:LVV917559 MFR917558:MFR917559 MPN917558:MPN917559 MZJ917558:MZJ917559 NJF917558:NJF917559 NTB917558:NTB917559 OCX917558:OCX917559 OMT917558:OMT917559 OWP917558:OWP917559 PGL917558:PGL917559 PQH917558:PQH917559 QAD917558:QAD917559 QJZ917558:QJZ917559 QTV917558:QTV917559 RDR917558:RDR917559 RNN917558:RNN917559 RXJ917558:RXJ917559 SHF917558:SHF917559 SRB917558:SRB917559 TAX917558:TAX917559 TKT917558:TKT917559 TUP917558:TUP917559 UEL917558:UEL917559 UOH917558:UOH917559 UYD917558:UYD917559 VHZ917558:VHZ917559 VRV917558:VRV917559 WBR917558:WBR917559 WLN917558:WLN917559 WVJ917558:WVJ917559 B983094:B983095 IX983094:IX983095 ST983094:ST983095 ACP983094:ACP983095 AML983094:AML983095 AWH983094:AWH983095 BGD983094:BGD983095 BPZ983094:BPZ983095 BZV983094:BZV983095 CJR983094:CJR983095 CTN983094:CTN983095 DDJ983094:DDJ983095 DNF983094:DNF983095 DXB983094:DXB983095 EGX983094:EGX983095 EQT983094:EQT983095 FAP983094:FAP983095 FKL983094:FKL983095 FUH983094:FUH983095 GED983094:GED983095 GNZ983094:GNZ983095 GXV983094:GXV983095 HHR983094:HHR983095 HRN983094:HRN983095 IBJ983094:IBJ983095 ILF983094:ILF983095 IVB983094:IVB983095 JEX983094:JEX983095 JOT983094:JOT983095 JYP983094:JYP983095 KIL983094:KIL983095 KSH983094:KSH983095 LCD983094:LCD983095 LLZ983094:LLZ983095 LVV983094:LVV983095 MFR983094:MFR983095 MPN983094:MPN983095 MZJ983094:MZJ983095 NJF983094:NJF983095 NTB983094:NTB983095 OCX983094:OCX983095 OMT983094:OMT983095 OWP983094:OWP983095 PGL983094:PGL983095 PQH983094:PQH983095 QAD983094:QAD983095 QJZ983094:QJZ983095 QTV983094:QTV983095 RDR983094:RDR983095 RNN983094:RNN983095 RXJ983094:RXJ983095 SHF983094:SHF983095 SRB983094:SRB983095 TAX983094:TAX983095 TKT983094:TKT983095 TUP983094:TUP983095 UEL983094:UEL983095 UOH983094:UOH983095 UYD983094:UYD983095 VHZ983094:VHZ983095 VRV983094:VRV983095 WBR983094:WBR983095 WLN983094:WLN983095 WVJ983094:WVJ983095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formula1>"□,■"</formula1>
    </dataValidation>
    <dataValidation type="list" allowBlank="1" showInputMessage="1" sqref="H47:I48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83:I65584 JD65583:JE65584 SZ65583:TA65584 ACV65583:ACW65584 AMR65583:AMS65584 AWN65583:AWO65584 BGJ65583:BGK65584 BQF65583:BQG65584 CAB65583:CAC65584 CJX65583:CJY65584 CTT65583:CTU65584 DDP65583:DDQ65584 DNL65583:DNM65584 DXH65583:DXI65584 EHD65583:EHE65584 EQZ65583:ERA65584 FAV65583:FAW65584 FKR65583:FKS65584 FUN65583:FUO65584 GEJ65583:GEK65584 GOF65583:GOG65584 GYB65583:GYC65584 HHX65583:HHY65584 HRT65583:HRU65584 IBP65583:IBQ65584 ILL65583:ILM65584 IVH65583:IVI65584 JFD65583:JFE65584 JOZ65583:JPA65584 JYV65583:JYW65584 KIR65583:KIS65584 KSN65583:KSO65584 LCJ65583:LCK65584 LMF65583:LMG65584 LWB65583:LWC65584 MFX65583:MFY65584 MPT65583:MPU65584 MZP65583:MZQ65584 NJL65583:NJM65584 NTH65583:NTI65584 ODD65583:ODE65584 OMZ65583:ONA65584 OWV65583:OWW65584 PGR65583:PGS65584 PQN65583:PQO65584 QAJ65583:QAK65584 QKF65583:QKG65584 QUB65583:QUC65584 RDX65583:RDY65584 RNT65583:RNU65584 RXP65583:RXQ65584 SHL65583:SHM65584 SRH65583:SRI65584 TBD65583:TBE65584 TKZ65583:TLA65584 TUV65583:TUW65584 UER65583:UES65584 UON65583:UOO65584 UYJ65583:UYK65584 VIF65583:VIG65584 VSB65583:VSC65584 WBX65583:WBY65584 WLT65583:WLU65584 WVP65583:WVQ65584 H131119:I131120 JD131119:JE131120 SZ131119:TA131120 ACV131119:ACW131120 AMR131119:AMS131120 AWN131119:AWO131120 BGJ131119:BGK131120 BQF131119:BQG131120 CAB131119:CAC131120 CJX131119:CJY131120 CTT131119:CTU131120 DDP131119:DDQ131120 DNL131119:DNM131120 DXH131119:DXI131120 EHD131119:EHE131120 EQZ131119:ERA131120 FAV131119:FAW131120 FKR131119:FKS131120 FUN131119:FUO131120 GEJ131119:GEK131120 GOF131119:GOG131120 GYB131119:GYC131120 HHX131119:HHY131120 HRT131119:HRU131120 IBP131119:IBQ131120 ILL131119:ILM131120 IVH131119:IVI131120 JFD131119:JFE131120 JOZ131119:JPA131120 JYV131119:JYW131120 KIR131119:KIS131120 KSN131119:KSO131120 LCJ131119:LCK131120 LMF131119:LMG131120 LWB131119:LWC131120 MFX131119:MFY131120 MPT131119:MPU131120 MZP131119:MZQ131120 NJL131119:NJM131120 NTH131119:NTI131120 ODD131119:ODE131120 OMZ131119:ONA131120 OWV131119:OWW131120 PGR131119:PGS131120 PQN131119:PQO131120 QAJ131119:QAK131120 QKF131119:QKG131120 QUB131119:QUC131120 RDX131119:RDY131120 RNT131119:RNU131120 RXP131119:RXQ131120 SHL131119:SHM131120 SRH131119:SRI131120 TBD131119:TBE131120 TKZ131119:TLA131120 TUV131119:TUW131120 UER131119:UES131120 UON131119:UOO131120 UYJ131119:UYK131120 VIF131119:VIG131120 VSB131119:VSC131120 WBX131119:WBY131120 WLT131119:WLU131120 WVP131119:WVQ131120 H196655:I196656 JD196655:JE196656 SZ196655:TA196656 ACV196655:ACW196656 AMR196655:AMS196656 AWN196655:AWO196656 BGJ196655:BGK196656 BQF196655:BQG196656 CAB196655:CAC196656 CJX196655:CJY196656 CTT196655:CTU196656 DDP196655:DDQ196656 DNL196655:DNM196656 DXH196655:DXI196656 EHD196655:EHE196656 EQZ196655:ERA196656 FAV196655:FAW196656 FKR196655:FKS196656 FUN196655:FUO196656 GEJ196655:GEK196656 GOF196655:GOG196656 GYB196655:GYC196656 HHX196655:HHY196656 HRT196655:HRU196656 IBP196655:IBQ196656 ILL196655:ILM196656 IVH196655:IVI196656 JFD196655:JFE196656 JOZ196655:JPA196656 JYV196655:JYW196656 KIR196655:KIS196656 KSN196655:KSO196656 LCJ196655:LCK196656 LMF196655:LMG196656 LWB196655:LWC196656 MFX196655:MFY196656 MPT196655:MPU196656 MZP196655:MZQ196656 NJL196655:NJM196656 NTH196655:NTI196656 ODD196655:ODE196656 OMZ196655:ONA196656 OWV196655:OWW196656 PGR196655:PGS196656 PQN196655:PQO196656 QAJ196655:QAK196656 QKF196655:QKG196656 QUB196655:QUC196656 RDX196655:RDY196656 RNT196655:RNU196656 RXP196655:RXQ196656 SHL196655:SHM196656 SRH196655:SRI196656 TBD196655:TBE196656 TKZ196655:TLA196656 TUV196655:TUW196656 UER196655:UES196656 UON196655:UOO196656 UYJ196655:UYK196656 VIF196655:VIG196656 VSB196655:VSC196656 WBX196655:WBY196656 WLT196655:WLU196656 WVP196655:WVQ196656 H262191:I262192 JD262191:JE262192 SZ262191:TA262192 ACV262191:ACW262192 AMR262191:AMS262192 AWN262191:AWO262192 BGJ262191:BGK262192 BQF262191:BQG262192 CAB262191:CAC262192 CJX262191:CJY262192 CTT262191:CTU262192 DDP262191:DDQ262192 DNL262191:DNM262192 DXH262191:DXI262192 EHD262191:EHE262192 EQZ262191:ERA262192 FAV262191:FAW262192 FKR262191:FKS262192 FUN262191:FUO262192 GEJ262191:GEK262192 GOF262191:GOG262192 GYB262191:GYC262192 HHX262191:HHY262192 HRT262191:HRU262192 IBP262191:IBQ262192 ILL262191:ILM262192 IVH262191:IVI262192 JFD262191:JFE262192 JOZ262191:JPA262192 JYV262191:JYW262192 KIR262191:KIS262192 KSN262191:KSO262192 LCJ262191:LCK262192 LMF262191:LMG262192 LWB262191:LWC262192 MFX262191:MFY262192 MPT262191:MPU262192 MZP262191:MZQ262192 NJL262191:NJM262192 NTH262191:NTI262192 ODD262191:ODE262192 OMZ262191:ONA262192 OWV262191:OWW262192 PGR262191:PGS262192 PQN262191:PQO262192 QAJ262191:QAK262192 QKF262191:QKG262192 QUB262191:QUC262192 RDX262191:RDY262192 RNT262191:RNU262192 RXP262191:RXQ262192 SHL262191:SHM262192 SRH262191:SRI262192 TBD262191:TBE262192 TKZ262191:TLA262192 TUV262191:TUW262192 UER262191:UES262192 UON262191:UOO262192 UYJ262191:UYK262192 VIF262191:VIG262192 VSB262191:VSC262192 WBX262191:WBY262192 WLT262191:WLU262192 WVP262191:WVQ262192 H327727:I327728 JD327727:JE327728 SZ327727:TA327728 ACV327727:ACW327728 AMR327727:AMS327728 AWN327727:AWO327728 BGJ327727:BGK327728 BQF327727:BQG327728 CAB327727:CAC327728 CJX327727:CJY327728 CTT327727:CTU327728 DDP327727:DDQ327728 DNL327727:DNM327728 DXH327727:DXI327728 EHD327727:EHE327728 EQZ327727:ERA327728 FAV327727:FAW327728 FKR327727:FKS327728 FUN327727:FUO327728 GEJ327727:GEK327728 GOF327727:GOG327728 GYB327727:GYC327728 HHX327727:HHY327728 HRT327727:HRU327728 IBP327727:IBQ327728 ILL327727:ILM327728 IVH327727:IVI327728 JFD327727:JFE327728 JOZ327727:JPA327728 JYV327727:JYW327728 KIR327727:KIS327728 KSN327727:KSO327728 LCJ327727:LCK327728 LMF327727:LMG327728 LWB327727:LWC327728 MFX327727:MFY327728 MPT327727:MPU327728 MZP327727:MZQ327728 NJL327727:NJM327728 NTH327727:NTI327728 ODD327727:ODE327728 OMZ327727:ONA327728 OWV327727:OWW327728 PGR327727:PGS327728 PQN327727:PQO327728 QAJ327727:QAK327728 QKF327727:QKG327728 QUB327727:QUC327728 RDX327727:RDY327728 RNT327727:RNU327728 RXP327727:RXQ327728 SHL327727:SHM327728 SRH327727:SRI327728 TBD327727:TBE327728 TKZ327727:TLA327728 TUV327727:TUW327728 UER327727:UES327728 UON327727:UOO327728 UYJ327727:UYK327728 VIF327727:VIG327728 VSB327727:VSC327728 WBX327727:WBY327728 WLT327727:WLU327728 WVP327727:WVQ327728 H393263:I393264 JD393263:JE393264 SZ393263:TA393264 ACV393263:ACW393264 AMR393263:AMS393264 AWN393263:AWO393264 BGJ393263:BGK393264 BQF393263:BQG393264 CAB393263:CAC393264 CJX393263:CJY393264 CTT393263:CTU393264 DDP393263:DDQ393264 DNL393263:DNM393264 DXH393263:DXI393264 EHD393263:EHE393264 EQZ393263:ERA393264 FAV393263:FAW393264 FKR393263:FKS393264 FUN393263:FUO393264 GEJ393263:GEK393264 GOF393263:GOG393264 GYB393263:GYC393264 HHX393263:HHY393264 HRT393263:HRU393264 IBP393263:IBQ393264 ILL393263:ILM393264 IVH393263:IVI393264 JFD393263:JFE393264 JOZ393263:JPA393264 JYV393263:JYW393264 KIR393263:KIS393264 KSN393263:KSO393264 LCJ393263:LCK393264 LMF393263:LMG393264 LWB393263:LWC393264 MFX393263:MFY393264 MPT393263:MPU393264 MZP393263:MZQ393264 NJL393263:NJM393264 NTH393263:NTI393264 ODD393263:ODE393264 OMZ393263:ONA393264 OWV393263:OWW393264 PGR393263:PGS393264 PQN393263:PQO393264 QAJ393263:QAK393264 QKF393263:QKG393264 QUB393263:QUC393264 RDX393263:RDY393264 RNT393263:RNU393264 RXP393263:RXQ393264 SHL393263:SHM393264 SRH393263:SRI393264 TBD393263:TBE393264 TKZ393263:TLA393264 TUV393263:TUW393264 UER393263:UES393264 UON393263:UOO393264 UYJ393263:UYK393264 VIF393263:VIG393264 VSB393263:VSC393264 WBX393263:WBY393264 WLT393263:WLU393264 WVP393263:WVQ393264 H458799:I458800 JD458799:JE458800 SZ458799:TA458800 ACV458799:ACW458800 AMR458799:AMS458800 AWN458799:AWO458800 BGJ458799:BGK458800 BQF458799:BQG458800 CAB458799:CAC458800 CJX458799:CJY458800 CTT458799:CTU458800 DDP458799:DDQ458800 DNL458799:DNM458800 DXH458799:DXI458800 EHD458799:EHE458800 EQZ458799:ERA458800 FAV458799:FAW458800 FKR458799:FKS458800 FUN458799:FUO458800 GEJ458799:GEK458800 GOF458799:GOG458800 GYB458799:GYC458800 HHX458799:HHY458800 HRT458799:HRU458800 IBP458799:IBQ458800 ILL458799:ILM458800 IVH458799:IVI458800 JFD458799:JFE458800 JOZ458799:JPA458800 JYV458799:JYW458800 KIR458799:KIS458800 KSN458799:KSO458800 LCJ458799:LCK458800 LMF458799:LMG458800 LWB458799:LWC458800 MFX458799:MFY458800 MPT458799:MPU458800 MZP458799:MZQ458800 NJL458799:NJM458800 NTH458799:NTI458800 ODD458799:ODE458800 OMZ458799:ONA458800 OWV458799:OWW458800 PGR458799:PGS458800 PQN458799:PQO458800 QAJ458799:QAK458800 QKF458799:QKG458800 QUB458799:QUC458800 RDX458799:RDY458800 RNT458799:RNU458800 RXP458799:RXQ458800 SHL458799:SHM458800 SRH458799:SRI458800 TBD458799:TBE458800 TKZ458799:TLA458800 TUV458799:TUW458800 UER458799:UES458800 UON458799:UOO458800 UYJ458799:UYK458800 VIF458799:VIG458800 VSB458799:VSC458800 WBX458799:WBY458800 WLT458799:WLU458800 WVP458799:WVQ458800 H524335:I524336 JD524335:JE524336 SZ524335:TA524336 ACV524335:ACW524336 AMR524335:AMS524336 AWN524335:AWO524336 BGJ524335:BGK524336 BQF524335:BQG524336 CAB524335:CAC524336 CJX524335:CJY524336 CTT524335:CTU524336 DDP524335:DDQ524336 DNL524335:DNM524336 DXH524335:DXI524336 EHD524335:EHE524336 EQZ524335:ERA524336 FAV524335:FAW524336 FKR524335:FKS524336 FUN524335:FUO524336 GEJ524335:GEK524336 GOF524335:GOG524336 GYB524335:GYC524336 HHX524335:HHY524336 HRT524335:HRU524336 IBP524335:IBQ524336 ILL524335:ILM524336 IVH524335:IVI524336 JFD524335:JFE524336 JOZ524335:JPA524336 JYV524335:JYW524336 KIR524335:KIS524336 KSN524335:KSO524336 LCJ524335:LCK524336 LMF524335:LMG524336 LWB524335:LWC524336 MFX524335:MFY524336 MPT524335:MPU524336 MZP524335:MZQ524336 NJL524335:NJM524336 NTH524335:NTI524336 ODD524335:ODE524336 OMZ524335:ONA524336 OWV524335:OWW524336 PGR524335:PGS524336 PQN524335:PQO524336 QAJ524335:QAK524336 QKF524335:QKG524336 QUB524335:QUC524336 RDX524335:RDY524336 RNT524335:RNU524336 RXP524335:RXQ524336 SHL524335:SHM524336 SRH524335:SRI524336 TBD524335:TBE524336 TKZ524335:TLA524336 TUV524335:TUW524336 UER524335:UES524336 UON524335:UOO524336 UYJ524335:UYK524336 VIF524335:VIG524336 VSB524335:VSC524336 WBX524335:WBY524336 WLT524335:WLU524336 WVP524335:WVQ524336 H589871:I589872 JD589871:JE589872 SZ589871:TA589872 ACV589871:ACW589872 AMR589871:AMS589872 AWN589871:AWO589872 BGJ589871:BGK589872 BQF589871:BQG589872 CAB589871:CAC589872 CJX589871:CJY589872 CTT589871:CTU589872 DDP589871:DDQ589872 DNL589871:DNM589872 DXH589871:DXI589872 EHD589871:EHE589872 EQZ589871:ERA589872 FAV589871:FAW589872 FKR589871:FKS589872 FUN589871:FUO589872 GEJ589871:GEK589872 GOF589871:GOG589872 GYB589871:GYC589872 HHX589871:HHY589872 HRT589871:HRU589872 IBP589871:IBQ589872 ILL589871:ILM589872 IVH589871:IVI589872 JFD589871:JFE589872 JOZ589871:JPA589872 JYV589871:JYW589872 KIR589871:KIS589872 KSN589871:KSO589872 LCJ589871:LCK589872 LMF589871:LMG589872 LWB589871:LWC589872 MFX589871:MFY589872 MPT589871:MPU589872 MZP589871:MZQ589872 NJL589871:NJM589872 NTH589871:NTI589872 ODD589871:ODE589872 OMZ589871:ONA589872 OWV589871:OWW589872 PGR589871:PGS589872 PQN589871:PQO589872 QAJ589871:QAK589872 QKF589871:QKG589872 QUB589871:QUC589872 RDX589871:RDY589872 RNT589871:RNU589872 RXP589871:RXQ589872 SHL589871:SHM589872 SRH589871:SRI589872 TBD589871:TBE589872 TKZ589871:TLA589872 TUV589871:TUW589872 UER589871:UES589872 UON589871:UOO589872 UYJ589871:UYK589872 VIF589871:VIG589872 VSB589871:VSC589872 WBX589871:WBY589872 WLT589871:WLU589872 WVP589871:WVQ589872 H655407:I655408 JD655407:JE655408 SZ655407:TA655408 ACV655407:ACW655408 AMR655407:AMS655408 AWN655407:AWO655408 BGJ655407:BGK655408 BQF655407:BQG655408 CAB655407:CAC655408 CJX655407:CJY655408 CTT655407:CTU655408 DDP655407:DDQ655408 DNL655407:DNM655408 DXH655407:DXI655408 EHD655407:EHE655408 EQZ655407:ERA655408 FAV655407:FAW655408 FKR655407:FKS655408 FUN655407:FUO655408 GEJ655407:GEK655408 GOF655407:GOG655408 GYB655407:GYC655408 HHX655407:HHY655408 HRT655407:HRU655408 IBP655407:IBQ655408 ILL655407:ILM655408 IVH655407:IVI655408 JFD655407:JFE655408 JOZ655407:JPA655408 JYV655407:JYW655408 KIR655407:KIS655408 KSN655407:KSO655408 LCJ655407:LCK655408 LMF655407:LMG655408 LWB655407:LWC655408 MFX655407:MFY655408 MPT655407:MPU655408 MZP655407:MZQ655408 NJL655407:NJM655408 NTH655407:NTI655408 ODD655407:ODE655408 OMZ655407:ONA655408 OWV655407:OWW655408 PGR655407:PGS655408 PQN655407:PQO655408 QAJ655407:QAK655408 QKF655407:QKG655408 QUB655407:QUC655408 RDX655407:RDY655408 RNT655407:RNU655408 RXP655407:RXQ655408 SHL655407:SHM655408 SRH655407:SRI655408 TBD655407:TBE655408 TKZ655407:TLA655408 TUV655407:TUW655408 UER655407:UES655408 UON655407:UOO655408 UYJ655407:UYK655408 VIF655407:VIG655408 VSB655407:VSC655408 WBX655407:WBY655408 WLT655407:WLU655408 WVP655407:WVQ655408 H720943:I720944 JD720943:JE720944 SZ720943:TA720944 ACV720943:ACW720944 AMR720943:AMS720944 AWN720943:AWO720944 BGJ720943:BGK720944 BQF720943:BQG720944 CAB720943:CAC720944 CJX720943:CJY720944 CTT720943:CTU720944 DDP720943:DDQ720944 DNL720943:DNM720944 DXH720943:DXI720944 EHD720943:EHE720944 EQZ720943:ERA720944 FAV720943:FAW720944 FKR720943:FKS720944 FUN720943:FUO720944 GEJ720943:GEK720944 GOF720943:GOG720944 GYB720943:GYC720944 HHX720943:HHY720944 HRT720943:HRU720944 IBP720943:IBQ720944 ILL720943:ILM720944 IVH720943:IVI720944 JFD720943:JFE720944 JOZ720943:JPA720944 JYV720943:JYW720944 KIR720943:KIS720944 KSN720943:KSO720944 LCJ720943:LCK720944 LMF720943:LMG720944 LWB720943:LWC720944 MFX720943:MFY720944 MPT720943:MPU720944 MZP720943:MZQ720944 NJL720943:NJM720944 NTH720943:NTI720944 ODD720943:ODE720944 OMZ720943:ONA720944 OWV720943:OWW720944 PGR720943:PGS720944 PQN720943:PQO720944 QAJ720943:QAK720944 QKF720943:QKG720944 QUB720943:QUC720944 RDX720943:RDY720944 RNT720943:RNU720944 RXP720943:RXQ720944 SHL720943:SHM720944 SRH720943:SRI720944 TBD720943:TBE720944 TKZ720943:TLA720944 TUV720943:TUW720944 UER720943:UES720944 UON720943:UOO720944 UYJ720943:UYK720944 VIF720943:VIG720944 VSB720943:VSC720944 WBX720943:WBY720944 WLT720943:WLU720944 WVP720943:WVQ720944 H786479:I786480 JD786479:JE786480 SZ786479:TA786480 ACV786479:ACW786480 AMR786479:AMS786480 AWN786479:AWO786480 BGJ786479:BGK786480 BQF786479:BQG786480 CAB786479:CAC786480 CJX786479:CJY786480 CTT786479:CTU786480 DDP786479:DDQ786480 DNL786479:DNM786480 DXH786479:DXI786480 EHD786479:EHE786480 EQZ786479:ERA786480 FAV786479:FAW786480 FKR786479:FKS786480 FUN786479:FUO786480 GEJ786479:GEK786480 GOF786479:GOG786480 GYB786479:GYC786480 HHX786479:HHY786480 HRT786479:HRU786480 IBP786479:IBQ786480 ILL786479:ILM786480 IVH786479:IVI786480 JFD786479:JFE786480 JOZ786479:JPA786480 JYV786479:JYW786480 KIR786479:KIS786480 KSN786479:KSO786480 LCJ786479:LCK786480 LMF786479:LMG786480 LWB786479:LWC786480 MFX786479:MFY786480 MPT786479:MPU786480 MZP786479:MZQ786480 NJL786479:NJM786480 NTH786479:NTI786480 ODD786479:ODE786480 OMZ786479:ONA786480 OWV786479:OWW786480 PGR786479:PGS786480 PQN786479:PQO786480 QAJ786479:QAK786480 QKF786479:QKG786480 QUB786479:QUC786480 RDX786479:RDY786480 RNT786479:RNU786480 RXP786479:RXQ786480 SHL786479:SHM786480 SRH786479:SRI786480 TBD786479:TBE786480 TKZ786479:TLA786480 TUV786479:TUW786480 UER786479:UES786480 UON786479:UOO786480 UYJ786479:UYK786480 VIF786479:VIG786480 VSB786479:VSC786480 WBX786479:WBY786480 WLT786479:WLU786480 WVP786479:WVQ786480 H852015:I852016 JD852015:JE852016 SZ852015:TA852016 ACV852015:ACW852016 AMR852015:AMS852016 AWN852015:AWO852016 BGJ852015:BGK852016 BQF852015:BQG852016 CAB852015:CAC852016 CJX852015:CJY852016 CTT852015:CTU852016 DDP852015:DDQ852016 DNL852015:DNM852016 DXH852015:DXI852016 EHD852015:EHE852016 EQZ852015:ERA852016 FAV852015:FAW852016 FKR852015:FKS852016 FUN852015:FUO852016 GEJ852015:GEK852016 GOF852015:GOG852016 GYB852015:GYC852016 HHX852015:HHY852016 HRT852015:HRU852016 IBP852015:IBQ852016 ILL852015:ILM852016 IVH852015:IVI852016 JFD852015:JFE852016 JOZ852015:JPA852016 JYV852015:JYW852016 KIR852015:KIS852016 KSN852015:KSO852016 LCJ852015:LCK852016 LMF852015:LMG852016 LWB852015:LWC852016 MFX852015:MFY852016 MPT852015:MPU852016 MZP852015:MZQ852016 NJL852015:NJM852016 NTH852015:NTI852016 ODD852015:ODE852016 OMZ852015:ONA852016 OWV852015:OWW852016 PGR852015:PGS852016 PQN852015:PQO852016 QAJ852015:QAK852016 QKF852015:QKG852016 QUB852015:QUC852016 RDX852015:RDY852016 RNT852015:RNU852016 RXP852015:RXQ852016 SHL852015:SHM852016 SRH852015:SRI852016 TBD852015:TBE852016 TKZ852015:TLA852016 TUV852015:TUW852016 UER852015:UES852016 UON852015:UOO852016 UYJ852015:UYK852016 VIF852015:VIG852016 VSB852015:VSC852016 WBX852015:WBY852016 WLT852015:WLU852016 WVP852015:WVQ852016 H917551:I917552 JD917551:JE917552 SZ917551:TA917552 ACV917551:ACW917552 AMR917551:AMS917552 AWN917551:AWO917552 BGJ917551:BGK917552 BQF917551:BQG917552 CAB917551:CAC917552 CJX917551:CJY917552 CTT917551:CTU917552 DDP917551:DDQ917552 DNL917551:DNM917552 DXH917551:DXI917552 EHD917551:EHE917552 EQZ917551:ERA917552 FAV917551:FAW917552 FKR917551:FKS917552 FUN917551:FUO917552 GEJ917551:GEK917552 GOF917551:GOG917552 GYB917551:GYC917552 HHX917551:HHY917552 HRT917551:HRU917552 IBP917551:IBQ917552 ILL917551:ILM917552 IVH917551:IVI917552 JFD917551:JFE917552 JOZ917551:JPA917552 JYV917551:JYW917552 KIR917551:KIS917552 KSN917551:KSO917552 LCJ917551:LCK917552 LMF917551:LMG917552 LWB917551:LWC917552 MFX917551:MFY917552 MPT917551:MPU917552 MZP917551:MZQ917552 NJL917551:NJM917552 NTH917551:NTI917552 ODD917551:ODE917552 OMZ917551:ONA917552 OWV917551:OWW917552 PGR917551:PGS917552 PQN917551:PQO917552 QAJ917551:QAK917552 QKF917551:QKG917552 QUB917551:QUC917552 RDX917551:RDY917552 RNT917551:RNU917552 RXP917551:RXQ917552 SHL917551:SHM917552 SRH917551:SRI917552 TBD917551:TBE917552 TKZ917551:TLA917552 TUV917551:TUW917552 UER917551:UES917552 UON917551:UOO917552 UYJ917551:UYK917552 VIF917551:VIG917552 VSB917551:VSC917552 WBX917551:WBY917552 WLT917551:WLU917552 WVP917551:WVQ917552 H983087:I983088 JD983087:JE983088 SZ983087:TA983088 ACV983087:ACW983088 AMR983087:AMS983088 AWN983087:AWO983088 BGJ983087:BGK983088 BQF983087:BQG983088 CAB983087:CAC983088 CJX983087:CJY983088 CTT983087:CTU983088 DDP983087:DDQ983088 DNL983087:DNM983088 DXH983087:DXI983088 EHD983087:EHE983088 EQZ983087:ERA983088 FAV983087:FAW983088 FKR983087:FKS983088 FUN983087:FUO983088 GEJ983087:GEK983088 GOF983087:GOG983088 GYB983087:GYC983088 HHX983087:HHY983088 HRT983087:HRU983088 IBP983087:IBQ983088 ILL983087:ILM983088 IVH983087:IVI983088 JFD983087:JFE983088 JOZ983087:JPA983088 JYV983087:JYW983088 KIR983087:KIS983088 KSN983087:KSO983088 LCJ983087:LCK983088 LMF983087:LMG983088 LWB983087:LWC983088 MFX983087:MFY983088 MPT983087:MPU983088 MZP983087:MZQ983088 NJL983087:NJM983088 NTH983087:NTI983088 ODD983087:ODE983088 OMZ983087:ONA983088 OWV983087:OWW983088 PGR983087:PGS983088 PQN983087:PQO983088 QAJ983087:QAK983088 QKF983087:QKG983088 QUB983087:QUC983088 RDX983087:RDY983088 RNT983087:RNU983088 RXP983087:RXQ983088 SHL983087:SHM983088 SRH983087:SRI983088 TBD983087:TBE983088 TKZ983087:TLA983088 TUV983087:TUW983088 UER983087:UES983088 UON983087:UOO983088 UYJ983087:UYK983088 VIF983087:VIG983088 VSB983087:VSC983088 WBX983087:WBY983088 WLT983087:WLU983088 WVP983087:WVQ983088 AD47:AE48 JZ47:KA48 TV47:TW48 ADR47:ADS48 ANN47:ANO48 AXJ47:AXK48 BHF47:BHG48 BRB47:BRC48 CAX47:CAY48 CKT47:CKU48 CUP47:CUQ48 DEL47:DEM48 DOH47:DOI48 DYD47:DYE48 EHZ47:EIA48 ERV47:ERW48 FBR47:FBS48 FLN47:FLO48 FVJ47:FVK48 GFF47:GFG48 GPB47:GPC48 GYX47:GYY48 HIT47:HIU48 HSP47:HSQ48 ICL47:ICM48 IMH47:IMI48 IWD47:IWE48 JFZ47:JGA48 JPV47:JPW48 JZR47:JZS48 KJN47:KJO48 KTJ47:KTK48 LDF47:LDG48 LNB47:LNC48 LWX47:LWY48 MGT47:MGU48 MQP47:MQQ48 NAL47:NAM48 NKH47:NKI48 NUD47:NUE48 ODZ47:OEA48 ONV47:ONW48 OXR47:OXS48 PHN47:PHO48 PRJ47:PRK48 QBF47:QBG48 QLB47:QLC48 QUX47:QUY48 RET47:REU48 ROP47:ROQ48 RYL47:RYM48 SIH47:SII48 SSD47:SSE48 TBZ47:TCA48 TLV47:TLW48 TVR47:TVS48 UFN47:UFO48 UPJ47:UPK48 UZF47:UZG48 VJB47:VJC48 VSX47:VSY48 WCT47:WCU48 WMP47:WMQ48 WWL47:WWM48 AD65583:AE65584 JZ65583:KA65584 TV65583:TW65584 ADR65583:ADS65584 ANN65583:ANO65584 AXJ65583:AXK65584 BHF65583:BHG65584 BRB65583:BRC65584 CAX65583:CAY65584 CKT65583:CKU65584 CUP65583:CUQ65584 DEL65583:DEM65584 DOH65583:DOI65584 DYD65583:DYE65584 EHZ65583:EIA65584 ERV65583:ERW65584 FBR65583:FBS65584 FLN65583:FLO65584 FVJ65583:FVK65584 GFF65583:GFG65584 GPB65583:GPC65584 GYX65583:GYY65584 HIT65583:HIU65584 HSP65583:HSQ65584 ICL65583:ICM65584 IMH65583:IMI65584 IWD65583:IWE65584 JFZ65583:JGA65584 JPV65583:JPW65584 JZR65583:JZS65584 KJN65583:KJO65584 KTJ65583:KTK65584 LDF65583:LDG65584 LNB65583:LNC65584 LWX65583:LWY65584 MGT65583:MGU65584 MQP65583:MQQ65584 NAL65583:NAM65584 NKH65583:NKI65584 NUD65583:NUE65584 ODZ65583:OEA65584 ONV65583:ONW65584 OXR65583:OXS65584 PHN65583:PHO65584 PRJ65583:PRK65584 QBF65583:QBG65584 QLB65583:QLC65584 QUX65583:QUY65584 RET65583:REU65584 ROP65583:ROQ65584 RYL65583:RYM65584 SIH65583:SII65584 SSD65583:SSE65584 TBZ65583:TCA65584 TLV65583:TLW65584 TVR65583:TVS65584 UFN65583:UFO65584 UPJ65583:UPK65584 UZF65583:UZG65584 VJB65583:VJC65584 VSX65583:VSY65584 WCT65583:WCU65584 WMP65583:WMQ65584 WWL65583:WWM65584 AD131119:AE131120 JZ131119:KA131120 TV131119:TW131120 ADR131119:ADS131120 ANN131119:ANO131120 AXJ131119:AXK131120 BHF131119:BHG131120 BRB131119:BRC131120 CAX131119:CAY131120 CKT131119:CKU131120 CUP131119:CUQ131120 DEL131119:DEM131120 DOH131119:DOI131120 DYD131119:DYE131120 EHZ131119:EIA131120 ERV131119:ERW131120 FBR131119:FBS131120 FLN131119:FLO131120 FVJ131119:FVK131120 GFF131119:GFG131120 GPB131119:GPC131120 GYX131119:GYY131120 HIT131119:HIU131120 HSP131119:HSQ131120 ICL131119:ICM131120 IMH131119:IMI131120 IWD131119:IWE131120 JFZ131119:JGA131120 JPV131119:JPW131120 JZR131119:JZS131120 KJN131119:KJO131120 KTJ131119:KTK131120 LDF131119:LDG131120 LNB131119:LNC131120 LWX131119:LWY131120 MGT131119:MGU131120 MQP131119:MQQ131120 NAL131119:NAM131120 NKH131119:NKI131120 NUD131119:NUE131120 ODZ131119:OEA131120 ONV131119:ONW131120 OXR131119:OXS131120 PHN131119:PHO131120 PRJ131119:PRK131120 QBF131119:QBG131120 QLB131119:QLC131120 QUX131119:QUY131120 RET131119:REU131120 ROP131119:ROQ131120 RYL131119:RYM131120 SIH131119:SII131120 SSD131119:SSE131120 TBZ131119:TCA131120 TLV131119:TLW131120 TVR131119:TVS131120 UFN131119:UFO131120 UPJ131119:UPK131120 UZF131119:UZG131120 VJB131119:VJC131120 VSX131119:VSY131120 WCT131119:WCU131120 WMP131119:WMQ131120 WWL131119:WWM131120 AD196655:AE196656 JZ196655:KA196656 TV196655:TW196656 ADR196655:ADS196656 ANN196655:ANO196656 AXJ196655:AXK196656 BHF196655:BHG196656 BRB196655:BRC196656 CAX196655:CAY196656 CKT196655:CKU196656 CUP196655:CUQ196656 DEL196655:DEM196656 DOH196655:DOI196656 DYD196655:DYE196656 EHZ196655:EIA196656 ERV196655:ERW196656 FBR196655:FBS196656 FLN196655:FLO196656 FVJ196655:FVK196656 GFF196655:GFG196656 GPB196655:GPC196656 GYX196655:GYY196656 HIT196655:HIU196656 HSP196655:HSQ196656 ICL196655:ICM196656 IMH196655:IMI196656 IWD196655:IWE196656 JFZ196655:JGA196656 JPV196655:JPW196656 JZR196655:JZS196656 KJN196655:KJO196656 KTJ196655:KTK196656 LDF196655:LDG196656 LNB196655:LNC196656 LWX196655:LWY196656 MGT196655:MGU196656 MQP196655:MQQ196656 NAL196655:NAM196656 NKH196655:NKI196656 NUD196655:NUE196656 ODZ196655:OEA196656 ONV196655:ONW196656 OXR196655:OXS196656 PHN196655:PHO196656 PRJ196655:PRK196656 QBF196655:QBG196656 QLB196655:QLC196656 QUX196655:QUY196656 RET196655:REU196656 ROP196655:ROQ196656 RYL196655:RYM196656 SIH196655:SII196656 SSD196655:SSE196656 TBZ196655:TCA196656 TLV196655:TLW196656 TVR196655:TVS196656 UFN196655:UFO196656 UPJ196655:UPK196656 UZF196655:UZG196656 VJB196655:VJC196656 VSX196655:VSY196656 WCT196655:WCU196656 WMP196655:WMQ196656 WWL196655:WWM196656 AD262191:AE262192 JZ262191:KA262192 TV262191:TW262192 ADR262191:ADS262192 ANN262191:ANO262192 AXJ262191:AXK262192 BHF262191:BHG262192 BRB262191:BRC262192 CAX262191:CAY262192 CKT262191:CKU262192 CUP262191:CUQ262192 DEL262191:DEM262192 DOH262191:DOI262192 DYD262191:DYE262192 EHZ262191:EIA262192 ERV262191:ERW262192 FBR262191:FBS262192 FLN262191:FLO262192 FVJ262191:FVK262192 GFF262191:GFG262192 GPB262191:GPC262192 GYX262191:GYY262192 HIT262191:HIU262192 HSP262191:HSQ262192 ICL262191:ICM262192 IMH262191:IMI262192 IWD262191:IWE262192 JFZ262191:JGA262192 JPV262191:JPW262192 JZR262191:JZS262192 KJN262191:KJO262192 KTJ262191:KTK262192 LDF262191:LDG262192 LNB262191:LNC262192 LWX262191:LWY262192 MGT262191:MGU262192 MQP262191:MQQ262192 NAL262191:NAM262192 NKH262191:NKI262192 NUD262191:NUE262192 ODZ262191:OEA262192 ONV262191:ONW262192 OXR262191:OXS262192 PHN262191:PHO262192 PRJ262191:PRK262192 QBF262191:QBG262192 QLB262191:QLC262192 QUX262191:QUY262192 RET262191:REU262192 ROP262191:ROQ262192 RYL262191:RYM262192 SIH262191:SII262192 SSD262191:SSE262192 TBZ262191:TCA262192 TLV262191:TLW262192 TVR262191:TVS262192 UFN262191:UFO262192 UPJ262191:UPK262192 UZF262191:UZG262192 VJB262191:VJC262192 VSX262191:VSY262192 WCT262191:WCU262192 WMP262191:WMQ262192 WWL262191:WWM262192 AD327727:AE327728 JZ327727:KA327728 TV327727:TW327728 ADR327727:ADS327728 ANN327727:ANO327728 AXJ327727:AXK327728 BHF327727:BHG327728 BRB327727:BRC327728 CAX327727:CAY327728 CKT327727:CKU327728 CUP327727:CUQ327728 DEL327727:DEM327728 DOH327727:DOI327728 DYD327727:DYE327728 EHZ327727:EIA327728 ERV327727:ERW327728 FBR327727:FBS327728 FLN327727:FLO327728 FVJ327727:FVK327728 GFF327727:GFG327728 GPB327727:GPC327728 GYX327727:GYY327728 HIT327727:HIU327728 HSP327727:HSQ327728 ICL327727:ICM327728 IMH327727:IMI327728 IWD327727:IWE327728 JFZ327727:JGA327728 JPV327727:JPW327728 JZR327727:JZS327728 KJN327727:KJO327728 KTJ327727:KTK327728 LDF327727:LDG327728 LNB327727:LNC327728 LWX327727:LWY327728 MGT327727:MGU327728 MQP327727:MQQ327728 NAL327727:NAM327728 NKH327727:NKI327728 NUD327727:NUE327728 ODZ327727:OEA327728 ONV327727:ONW327728 OXR327727:OXS327728 PHN327727:PHO327728 PRJ327727:PRK327728 QBF327727:QBG327728 QLB327727:QLC327728 QUX327727:QUY327728 RET327727:REU327728 ROP327727:ROQ327728 RYL327727:RYM327728 SIH327727:SII327728 SSD327727:SSE327728 TBZ327727:TCA327728 TLV327727:TLW327728 TVR327727:TVS327728 UFN327727:UFO327728 UPJ327727:UPK327728 UZF327727:UZG327728 VJB327727:VJC327728 VSX327727:VSY327728 WCT327727:WCU327728 WMP327727:WMQ327728 WWL327727:WWM327728 AD393263:AE393264 JZ393263:KA393264 TV393263:TW393264 ADR393263:ADS393264 ANN393263:ANO393264 AXJ393263:AXK393264 BHF393263:BHG393264 BRB393263:BRC393264 CAX393263:CAY393264 CKT393263:CKU393264 CUP393263:CUQ393264 DEL393263:DEM393264 DOH393263:DOI393264 DYD393263:DYE393264 EHZ393263:EIA393264 ERV393263:ERW393264 FBR393263:FBS393264 FLN393263:FLO393264 FVJ393263:FVK393264 GFF393263:GFG393264 GPB393263:GPC393264 GYX393263:GYY393264 HIT393263:HIU393264 HSP393263:HSQ393264 ICL393263:ICM393264 IMH393263:IMI393264 IWD393263:IWE393264 JFZ393263:JGA393264 JPV393263:JPW393264 JZR393263:JZS393264 KJN393263:KJO393264 KTJ393263:KTK393264 LDF393263:LDG393264 LNB393263:LNC393264 LWX393263:LWY393264 MGT393263:MGU393264 MQP393263:MQQ393264 NAL393263:NAM393264 NKH393263:NKI393264 NUD393263:NUE393264 ODZ393263:OEA393264 ONV393263:ONW393264 OXR393263:OXS393264 PHN393263:PHO393264 PRJ393263:PRK393264 QBF393263:QBG393264 QLB393263:QLC393264 QUX393263:QUY393264 RET393263:REU393264 ROP393263:ROQ393264 RYL393263:RYM393264 SIH393263:SII393264 SSD393263:SSE393264 TBZ393263:TCA393264 TLV393263:TLW393264 TVR393263:TVS393264 UFN393263:UFO393264 UPJ393263:UPK393264 UZF393263:UZG393264 VJB393263:VJC393264 VSX393263:VSY393264 WCT393263:WCU393264 WMP393263:WMQ393264 WWL393263:WWM393264 AD458799:AE458800 JZ458799:KA458800 TV458799:TW458800 ADR458799:ADS458800 ANN458799:ANO458800 AXJ458799:AXK458800 BHF458799:BHG458800 BRB458799:BRC458800 CAX458799:CAY458800 CKT458799:CKU458800 CUP458799:CUQ458800 DEL458799:DEM458800 DOH458799:DOI458800 DYD458799:DYE458800 EHZ458799:EIA458800 ERV458799:ERW458800 FBR458799:FBS458800 FLN458799:FLO458800 FVJ458799:FVK458800 GFF458799:GFG458800 GPB458799:GPC458800 GYX458799:GYY458800 HIT458799:HIU458800 HSP458799:HSQ458800 ICL458799:ICM458800 IMH458799:IMI458800 IWD458799:IWE458800 JFZ458799:JGA458800 JPV458799:JPW458800 JZR458799:JZS458800 KJN458799:KJO458800 KTJ458799:KTK458800 LDF458799:LDG458800 LNB458799:LNC458800 LWX458799:LWY458800 MGT458799:MGU458800 MQP458799:MQQ458800 NAL458799:NAM458800 NKH458799:NKI458800 NUD458799:NUE458800 ODZ458799:OEA458800 ONV458799:ONW458800 OXR458799:OXS458800 PHN458799:PHO458800 PRJ458799:PRK458800 QBF458799:QBG458800 QLB458799:QLC458800 QUX458799:QUY458800 RET458799:REU458800 ROP458799:ROQ458800 RYL458799:RYM458800 SIH458799:SII458800 SSD458799:SSE458800 TBZ458799:TCA458800 TLV458799:TLW458800 TVR458799:TVS458800 UFN458799:UFO458800 UPJ458799:UPK458800 UZF458799:UZG458800 VJB458799:VJC458800 VSX458799:VSY458800 WCT458799:WCU458800 WMP458799:WMQ458800 WWL458799:WWM458800 AD524335:AE524336 JZ524335:KA524336 TV524335:TW524336 ADR524335:ADS524336 ANN524335:ANO524336 AXJ524335:AXK524336 BHF524335:BHG524336 BRB524335:BRC524336 CAX524335:CAY524336 CKT524335:CKU524336 CUP524335:CUQ524336 DEL524335:DEM524336 DOH524335:DOI524336 DYD524335:DYE524336 EHZ524335:EIA524336 ERV524335:ERW524336 FBR524335:FBS524336 FLN524335:FLO524336 FVJ524335:FVK524336 GFF524335:GFG524336 GPB524335:GPC524336 GYX524335:GYY524336 HIT524335:HIU524336 HSP524335:HSQ524336 ICL524335:ICM524336 IMH524335:IMI524336 IWD524335:IWE524336 JFZ524335:JGA524336 JPV524335:JPW524336 JZR524335:JZS524336 KJN524335:KJO524336 KTJ524335:KTK524336 LDF524335:LDG524336 LNB524335:LNC524336 LWX524335:LWY524336 MGT524335:MGU524336 MQP524335:MQQ524336 NAL524335:NAM524336 NKH524335:NKI524336 NUD524335:NUE524336 ODZ524335:OEA524336 ONV524335:ONW524336 OXR524335:OXS524336 PHN524335:PHO524336 PRJ524335:PRK524336 QBF524335:QBG524336 QLB524335:QLC524336 QUX524335:QUY524336 RET524335:REU524336 ROP524335:ROQ524336 RYL524335:RYM524336 SIH524335:SII524336 SSD524335:SSE524336 TBZ524335:TCA524336 TLV524335:TLW524336 TVR524335:TVS524336 UFN524335:UFO524336 UPJ524335:UPK524336 UZF524335:UZG524336 VJB524335:VJC524336 VSX524335:VSY524336 WCT524335:WCU524336 WMP524335:WMQ524336 WWL524335:WWM524336 AD589871:AE589872 JZ589871:KA589872 TV589871:TW589872 ADR589871:ADS589872 ANN589871:ANO589872 AXJ589871:AXK589872 BHF589871:BHG589872 BRB589871:BRC589872 CAX589871:CAY589872 CKT589871:CKU589872 CUP589871:CUQ589872 DEL589871:DEM589872 DOH589871:DOI589872 DYD589871:DYE589872 EHZ589871:EIA589872 ERV589871:ERW589872 FBR589871:FBS589872 FLN589871:FLO589872 FVJ589871:FVK589872 GFF589871:GFG589872 GPB589871:GPC589872 GYX589871:GYY589872 HIT589871:HIU589872 HSP589871:HSQ589872 ICL589871:ICM589872 IMH589871:IMI589872 IWD589871:IWE589872 JFZ589871:JGA589872 JPV589871:JPW589872 JZR589871:JZS589872 KJN589871:KJO589872 KTJ589871:KTK589872 LDF589871:LDG589872 LNB589871:LNC589872 LWX589871:LWY589872 MGT589871:MGU589872 MQP589871:MQQ589872 NAL589871:NAM589872 NKH589871:NKI589872 NUD589871:NUE589872 ODZ589871:OEA589872 ONV589871:ONW589872 OXR589871:OXS589872 PHN589871:PHO589872 PRJ589871:PRK589872 QBF589871:QBG589872 QLB589871:QLC589872 QUX589871:QUY589872 RET589871:REU589872 ROP589871:ROQ589872 RYL589871:RYM589872 SIH589871:SII589872 SSD589871:SSE589872 TBZ589871:TCA589872 TLV589871:TLW589872 TVR589871:TVS589872 UFN589871:UFO589872 UPJ589871:UPK589872 UZF589871:UZG589872 VJB589871:VJC589872 VSX589871:VSY589872 WCT589871:WCU589872 WMP589871:WMQ589872 WWL589871:WWM589872 AD655407:AE655408 JZ655407:KA655408 TV655407:TW655408 ADR655407:ADS655408 ANN655407:ANO655408 AXJ655407:AXK655408 BHF655407:BHG655408 BRB655407:BRC655408 CAX655407:CAY655408 CKT655407:CKU655408 CUP655407:CUQ655408 DEL655407:DEM655408 DOH655407:DOI655408 DYD655407:DYE655408 EHZ655407:EIA655408 ERV655407:ERW655408 FBR655407:FBS655408 FLN655407:FLO655408 FVJ655407:FVK655408 GFF655407:GFG655408 GPB655407:GPC655408 GYX655407:GYY655408 HIT655407:HIU655408 HSP655407:HSQ655408 ICL655407:ICM655408 IMH655407:IMI655408 IWD655407:IWE655408 JFZ655407:JGA655408 JPV655407:JPW655408 JZR655407:JZS655408 KJN655407:KJO655408 KTJ655407:KTK655408 LDF655407:LDG655408 LNB655407:LNC655408 LWX655407:LWY655408 MGT655407:MGU655408 MQP655407:MQQ655408 NAL655407:NAM655408 NKH655407:NKI655408 NUD655407:NUE655408 ODZ655407:OEA655408 ONV655407:ONW655408 OXR655407:OXS655408 PHN655407:PHO655408 PRJ655407:PRK655408 QBF655407:QBG655408 QLB655407:QLC655408 QUX655407:QUY655408 RET655407:REU655408 ROP655407:ROQ655408 RYL655407:RYM655408 SIH655407:SII655408 SSD655407:SSE655408 TBZ655407:TCA655408 TLV655407:TLW655408 TVR655407:TVS655408 UFN655407:UFO655408 UPJ655407:UPK655408 UZF655407:UZG655408 VJB655407:VJC655408 VSX655407:VSY655408 WCT655407:WCU655408 WMP655407:WMQ655408 WWL655407:WWM655408 AD720943:AE720944 JZ720943:KA720944 TV720943:TW720944 ADR720943:ADS720944 ANN720943:ANO720944 AXJ720943:AXK720944 BHF720943:BHG720944 BRB720943:BRC720944 CAX720943:CAY720944 CKT720943:CKU720944 CUP720943:CUQ720944 DEL720943:DEM720944 DOH720943:DOI720944 DYD720943:DYE720944 EHZ720943:EIA720944 ERV720943:ERW720944 FBR720943:FBS720944 FLN720943:FLO720944 FVJ720943:FVK720944 GFF720943:GFG720944 GPB720943:GPC720944 GYX720943:GYY720944 HIT720943:HIU720944 HSP720943:HSQ720944 ICL720943:ICM720944 IMH720943:IMI720944 IWD720943:IWE720944 JFZ720943:JGA720944 JPV720943:JPW720944 JZR720943:JZS720944 KJN720943:KJO720944 KTJ720943:KTK720944 LDF720943:LDG720944 LNB720943:LNC720944 LWX720943:LWY720944 MGT720943:MGU720944 MQP720943:MQQ720944 NAL720943:NAM720944 NKH720943:NKI720944 NUD720943:NUE720944 ODZ720943:OEA720944 ONV720943:ONW720944 OXR720943:OXS720944 PHN720943:PHO720944 PRJ720943:PRK720944 QBF720943:QBG720944 QLB720943:QLC720944 QUX720943:QUY720944 RET720943:REU720944 ROP720943:ROQ720944 RYL720943:RYM720944 SIH720943:SII720944 SSD720943:SSE720944 TBZ720943:TCA720944 TLV720943:TLW720944 TVR720943:TVS720944 UFN720943:UFO720944 UPJ720943:UPK720944 UZF720943:UZG720944 VJB720943:VJC720944 VSX720943:VSY720944 WCT720943:WCU720944 WMP720943:WMQ720944 WWL720943:WWM720944 AD786479:AE786480 JZ786479:KA786480 TV786479:TW786480 ADR786479:ADS786480 ANN786479:ANO786480 AXJ786479:AXK786480 BHF786479:BHG786480 BRB786479:BRC786480 CAX786479:CAY786480 CKT786479:CKU786480 CUP786479:CUQ786480 DEL786479:DEM786480 DOH786479:DOI786480 DYD786479:DYE786480 EHZ786479:EIA786480 ERV786479:ERW786480 FBR786479:FBS786480 FLN786479:FLO786480 FVJ786479:FVK786480 GFF786479:GFG786480 GPB786479:GPC786480 GYX786479:GYY786480 HIT786479:HIU786480 HSP786479:HSQ786480 ICL786479:ICM786480 IMH786479:IMI786480 IWD786479:IWE786480 JFZ786479:JGA786480 JPV786479:JPW786480 JZR786479:JZS786480 KJN786479:KJO786480 KTJ786479:KTK786480 LDF786479:LDG786480 LNB786479:LNC786480 LWX786479:LWY786480 MGT786479:MGU786480 MQP786479:MQQ786480 NAL786479:NAM786480 NKH786479:NKI786480 NUD786479:NUE786480 ODZ786479:OEA786480 ONV786479:ONW786480 OXR786479:OXS786480 PHN786479:PHO786480 PRJ786479:PRK786480 QBF786479:QBG786480 QLB786479:QLC786480 QUX786479:QUY786480 RET786479:REU786480 ROP786479:ROQ786480 RYL786479:RYM786480 SIH786479:SII786480 SSD786479:SSE786480 TBZ786479:TCA786480 TLV786479:TLW786480 TVR786479:TVS786480 UFN786479:UFO786480 UPJ786479:UPK786480 UZF786479:UZG786480 VJB786479:VJC786480 VSX786479:VSY786480 WCT786479:WCU786480 WMP786479:WMQ786480 WWL786479:WWM786480 AD852015:AE852016 JZ852015:KA852016 TV852015:TW852016 ADR852015:ADS852016 ANN852015:ANO852016 AXJ852015:AXK852016 BHF852015:BHG852016 BRB852015:BRC852016 CAX852015:CAY852016 CKT852015:CKU852016 CUP852015:CUQ852016 DEL852015:DEM852016 DOH852015:DOI852016 DYD852015:DYE852016 EHZ852015:EIA852016 ERV852015:ERW852016 FBR852015:FBS852016 FLN852015:FLO852016 FVJ852015:FVK852016 GFF852015:GFG852016 GPB852015:GPC852016 GYX852015:GYY852016 HIT852015:HIU852016 HSP852015:HSQ852016 ICL852015:ICM852016 IMH852015:IMI852016 IWD852015:IWE852016 JFZ852015:JGA852016 JPV852015:JPW852016 JZR852015:JZS852016 KJN852015:KJO852016 KTJ852015:KTK852016 LDF852015:LDG852016 LNB852015:LNC852016 LWX852015:LWY852016 MGT852015:MGU852016 MQP852015:MQQ852016 NAL852015:NAM852016 NKH852015:NKI852016 NUD852015:NUE852016 ODZ852015:OEA852016 ONV852015:ONW852016 OXR852015:OXS852016 PHN852015:PHO852016 PRJ852015:PRK852016 QBF852015:QBG852016 QLB852015:QLC852016 QUX852015:QUY852016 RET852015:REU852016 ROP852015:ROQ852016 RYL852015:RYM852016 SIH852015:SII852016 SSD852015:SSE852016 TBZ852015:TCA852016 TLV852015:TLW852016 TVR852015:TVS852016 UFN852015:UFO852016 UPJ852015:UPK852016 UZF852015:UZG852016 VJB852015:VJC852016 VSX852015:VSY852016 WCT852015:WCU852016 WMP852015:WMQ852016 WWL852015:WWM852016 AD917551:AE917552 JZ917551:KA917552 TV917551:TW917552 ADR917551:ADS917552 ANN917551:ANO917552 AXJ917551:AXK917552 BHF917551:BHG917552 BRB917551:BRC917552 CAX917551:CAY917552 CKT917551:CKU917552 CUP917551:CUQ917552 DEL917551:DEM917552 DOH917551:DOI917552 DYD917551:DYE917552 EHZ917551:EIA917552 ERV917551:ERW917552 FBR917551:FBS917552 FLN917551:FLO917552 FVJ917551:FVK917552 GFF917551:GFG917552 GPB917551:GPC917552 GYX917551:GYY917552 HIT917551:HIU917552 HSP917551:HSQ917552 ICL917551:ICM917552 IMH917551:IMI917552 IWD917551:IWE917552 JFZ917551:JGA917552 JPV917551:JPW917552 JZR917551:JZS917552 KJN917551:KJO917552 KTJ917551:KTK917552 LDF917551:LDG917552 LNB917551:LNC917552 LWX917551:LWY917552 MGT917551:MGU917552 MQP917551:MQQ917552 NAL917551:NAM917552 NKH917551:NKI917552 NUD917551:NUE917552 ODZ917551:OEA917552 ONV917551:ONW917552 OXR917551:OXS917552 PHN917551:PHO917552 PRJ917551:PRK917552 QBF917551:QBG917552 QLB917551:QLC917552 QUX917551:QUY917552 RET917551:REU917552 ROP917551:ROQ917552 RYL917551:RYM917552 SIH917551:SII917552 SSD917551:SSE917552 TBZ917551:TCA917552 TLV917551:TLW917552 TVR917551:TVS917552 UFN917551:UFO917552 UPJ917551:UPK917552 UZF917551:UZG917552 VJB917551:VJC917552 VSX917551:VSY917552 WCT917551:WCU917552 WMP917551:WMQ917552 WWL917551:WWM917552 AD983087:AE983088 JZ983087:KA983088 TV983087:TW983088 ADR983087:ADS983088 ANN983087:ANO983088 AXJ983087:AXK983088 BHF983087:BHG983088 BRB983087:BRC983088 CAX983087:CAY983088 CKT983087:CKU983088 CUP983087:CUQ983088 DEL983087:DEM983088 DOH983087:DOI983088 DYD983087:DYE983088 EHZ983087:EIA983088 ERV983087:ERW983088 FBR983087:FBS983088 FLN983087:FLO983088 FVJ983087:FVK983088 GFF983087:GFG983088 GPB983087:GPC983088 GYX983087:GYY983088 HIT983087:HIU983088 HSP983087:HSQ983088 ICL983087:ICM983088 IMH983087:IMI983088 IWD983087:IWE983088 JFZ983087:JGA983088 JPV983087:JPW983088 JZR983087:JZS983088 KJN983087:KJO983088 KTJ983087:KTK983088 LDF983087:LDG983088 LNB983087:LNC983088 LWX983087:LWY983088 MGT983087:MGU983088 MQP983087:MQQ983088 NAL983087:NAM983088 NKH983087:NKI983088 NUD983087:NUE983088 ODZ983087:OEA983088 ONV983087:ONW983088 OXR983087:OXS983088 PHN983087:PHO983088 PRJ983087:PRK983088 QBF983087:QBG983088 QLB983087:QLC983088 QUX983087:QUY983088 RET983087:REU983088 ROP983087:ROQ983088 RYL983087:RYM983088 SIH983087:SII983088 SSD983087:SSE983088 TBZ983087:TCA983088 TLV983087:TLW983088 TVR983087:TVS983088 UFN983087:UFO983088 UPJ983087:UPK983088 UZF983087:UZG983088 VJB983087:VJC983088 VSX983087:VSY983088 WCT983087:WCU983088 WMP983087:WMQ983088 WWL983087:WWM983088 S47:T48 JO47:JP48 TK47:TL48 ADG47:ADH48 ANC47:AND48 AWY47:AWZ48 BGU47:BGV48 BQQ47:BQR48 CAM47:CAN48 CKI47:CKJ48 CUE47:CUF48 DEA47:DEB48 DNW47:DNX48 DXS47:DXT48 EHO47:EHP48 ERK47:ERL48 FBG47:FBH48 FLC47:FLD48 FUY47:FUZ48 GEU47:GEV48 GOQ47:GOR48 GYM47:GYN48 HII47:HIJ48 HSE47:HSF48 ICA47:ICB48 ILW47:ILX48 IVS47:IVT48 JFO47:JFP48 JPK47:JPL48 JZG47:JZH48 KJC47:KJD48 KSY47:KSZ48 LCU47:LCV48 LMQ47:LMR48 LWM47:LWN48 MGI47:MGJ48 MQE47:MQF48 NAA47:NAB48 NJW47:NJX48 NTS47:NTT48 ODO47:ODP48 ONK47:ONL48 OXG47:OXH48 PHC47:PHD48 PQY47:PQZ48 QAU47:QAV48 QKQ47:QKR48 QUM47:QUN48 REI47:REJ48 ROE47:ROF48 RYA47:RYB48 SHW47:SHX48 SRS47:SRT48 TBO47:TBP48 TLK47:TLL48 TVG47:TVH48 UFC47:UFD48 UOY47:UOZ48 UYU47:UYV48 VIQ47:VIR48 VSM47:VSN48 WCI47:WCJ48 WME47:WMF48 WWA47:WWB48 S65583:T65584 JO65583:JP65584 TK65583:TL65584 ADG65583:ADH65584 ANC65583:AND65584 AWY65583:AWZ65584 BGU65583:BGV65584 BQQ65583:BQR65584 CAM65583:CAN65584 CKI65583:CKJ65584 CUE65583:CUF65584 DEA65583:DEB65584 DNW65583:DNX65584 DXS65583:DXT65584 EHO65583:EHP65584 ERK65583:ERL65584 FBG65583:FBH65584 FLC65583:FLD65584 FUY65583:FUZ65584 GEU65583:GEV65584 GOQ65583:GOR65584 GYM65583:GYN65584 HII65583:HIJ65584 HSE65583:HSF65584 ICA65583:ICB65584 ILW65583:ILX65584 IVS65583:IVT65584 JFO65583:JFP65584 JPK65583:JPL65584 JZG65583:JZH65584 KJC65583:KJD65584 KSY65583:KSZ65584 LCU65583:LCV65584 LMQ65583:LMR65584 LWM65583:LWN65584 MGI65583:MGJ65584 MQE65583:MQF65584 NAA65583:NAB65584 NJW65583:NJX65584 NTS65583:NTT65584 ODO65583:ODP65584 ONK65583:ONL65584 OXG65583:OXH65584 PHC65583:PHD65584 PQY65583:PQZ65584 QAU65583:QAV65584 QKQ65583:QKR65584 QUM65583:QUN65584 REI65583:REJ65584 ROE65583:ROF65584 RYA65583:RYB65584 SHW65583:SHX65584 SRS65583:SRT65584 TBO65583:TBP65584 TLK65583:TLL65584 TVG65583:TVH65584 UFC65583:UFD65584 UOY65583:UOZ65584 UYU65583:UYV65584 VIQ65583:VIR65584 VSM65583:VSN65584 WCI65583:WCJ65584 WME65583:WMF65584 WWA65583:WWB65584 S131119:T131120 JO131119:JP131120 TK131119:TL131120 ADG131119:ADH131120 ANC131119:AND131120 AWY131119:AWZ131120 BGU131119:BGV131120 BQQ131119:BQR131120 CAM131119:CAN131120 CKI131119:CKJ131120 CUE131119:CUF131120 DEA131119:DEB131120 DNW131119:DNX131120 DXS131119:DXT131120 EHO131119:EHP131120 ERK131119:ERL131120 FBG131119:FBH131120 FLC131119:FLD131120 FUY131119:FUZ131120 GEU131119:GEV131120 GOQ131119:GOR131120 GYM131119:GYN131120 HII131119:HIJ131120 HSE131119:HSF131120 ICA131119:ICB131120 ILW131119:ILX131120 IVS131119:IVT131120 JFO131119:JFP131120 JPK131119:JPL131120 JZG131119:JZH131120 KJC131119:KJD131120 KSY131119:KSZ131120 LCU131119:LCV131120 LMQ131119:LMR131120 LWM131119:LWN131120 MGI131119:MGJ131120 MQE131119:MQF131120 NAA131119:NAB131120 NJW131119:NJX131120 NTS131119:NTT131120 ODO131119:ODP131120 ONK131119:ONL131120 OXG131119:OXH131120 PHC131119:PHD131120 PQY131119:PQZ131120 QAU131119:QAV131120 QKQ131119:QKR131120 QUM131119:QUN131120 REI131119:REJ131120 ROE131119:ROF131120 RYA131119:RYB131120 SHW131119:SHX131120 SRS131119:SRT131120 TBO131119:TBP131120 TLK131119:TLL131120 TVG131119:TVH131120 UFC131119:UFD131120 UOY131119:UOZ131120 UYU131119:UYV131120 VIQ131119:VIR131120 VSM131119:VSN131120 WCI131119:WCJ131120 WME131119:WMF131120 WWA131119:WWB131120 S196655:T196656 JO196655:JP196656 TK196655:TL196656 ADG196655:ADH196656 ANC196655:AND196656 AWY196655:AWZ196656 BGU196655:BGV196656 BQQ196655:BQR196656 CAM196655:CAN196656 CKI196655:CKJ196656 CUE196655:CUF196656 DEA196655:DEB196656 DNW196655:DNX196656 DXS196655:DXT196656 EHO196655:EHP196656 ERK196655:ERL196656 FBG196655:FBH196656 FLC196655:FLD196656 FUY196655:FUZ196656 GEU196655:GEV196656 GOQ196655:GOR196656 GYM196655:GYN196656 HII196655:HIJ196656 HSE196655:HSF196656 ICA196655:ICB196656 ILW196655:ILX196656 IVS196655:IVT196656 JFO196655:JFP196656 JPK196655:JPL196656 JZG196655:JZH196656 KJC196655:KJD196656 KSY196655:KSZ196656 LCU196655:LCV196656 LMQ196655:LMR196656 LWM196655:LWN196656 MGI196655:MGJ196656 MQE196655:MQF196656 NAA196655:NAB196656 NJW196655:NJX196656 NTS196655:NTT196656 ODO196655:ODP196656 ONK196655:ONL196656 OXG196655:OXH196656 PHC196655:PHD196656 PQY196655:PQZ196656 QAU196655:QAV196656 QKQ196655:QKR196656 QUM196655:QUN196656 REI196655:REJ196656 ROE196655:ROF196656 RYA196655:RYB196656 SHW196655:SHX196656 SRS196655:SRT196656 TBO196655:TBP196656 TLK196655:TLL196656 TVG196655:TVH196656 UFC196655:UFD196656 UOY196655:UOZ196656 UYU196655:UYV196656 VIQ196655:VIR196656 VSM196655:VSN196656 WCI196655:WCJ196656 WME196655:WMF196656 WWA196655:WWB196656 S262191:T262192 JO262191:JP262192 TK262191:TL262192 ADG262191:ADH262192 ANC262191:AND262192 AWY262191:AWZ262192 BGU262191:BGV262192 BQQ262191:BQR262192 CAM262191:CAN262192 CKI262191:CKJ262192 CUE262191:CUF262192 DEA262191:DEB262192 DNW262191:DNX262192 DXS262191:DXT262192 EHO262191:EHP262192 ERK262191:ERL262192 FBG262191:FBH262192 FLC262191:FLD262192 FUY262191:FUZ262192 GEU262191:GEV262192 GOQ262191:GOR262192 GYM262191:GYN262192 HII262191:HIJ262192 HSE262191:HSF262192 ICA262191:ICB262192 ILW262191:ILX262192 IVS262191:IVT262192 JFO262191:JFP262192 JPK262191:JPL262192 JZG262191:JZH262192 KJC262191:KJD262192 KSY262191:KSZ262192 LCU262191:LCV262192 LMQ262191:LMR262192 LWM262191:LWN262192 MGI262191:MGJ262192 MQE262191:MQF262192 NAA262191:NAB262192 NJW262191:NJX262192 NTS262191:NTT262192 ODO262191:ODP262192 ONK262191:ONL262192 OXG262191:OXH262192 PHC262191:PHD262192 PQY262191:PQZ262192 QAU262191:QAV262192 QKQ262191:QKR262192 QUM262191:QUN262192 REI262191:REJ262192 ROE262191:ROF262192 RYA262191:RYB262192 SHW262191:SHX262192 SRS262191:SRT262192 TBO262191:TBP262192 TLK262191:TLL262192 TVG262191:TVH262192 UFC262191:UFD262192 UOY262191:UOZ262192 UYU262191:UYV262192 VIQ262191:VIR262192 VSM262191:VSN262192 WCI262191:WCJ262192 WME262191:WMF262192 WWA262191:WWB262192 S327727:T327728 JO327727:JP327728 TK327727:TL327728 ADG327727:ADH327728 ANC327727:AND327728 AWY327727:AWZ327728 BGU327727:BGV327728 BQQ327727:BQR327728 CAM327727:CAN327728 CKI327727:CKJ327728 CUE327727:CUF327728 DEA327727:DEB327728 DNW327727:DNX327728 DXS327727:DXT327728 EHO327727:EHP327728 ERK327727:ERL327728 FBG327727:FBH327728 FLC327727:FLD327728 FUY327727:FUZ327728 GEU327727:GEV327728 GOQ327727:GOR327728 GYM327727:GYN327728 HII327727:HIJ327728 HSE327727:HSF327728 ICA327727:ICB327728 ILW327727:ILX327728 IVS327727:IVT327728 JFO327727:JFP327728 JPK327727:JPL327728 JZG327727:JZH327728 KJC327727:KJD327728 KSY327727:KSZ327728 LCU327727:LCV327728 LMQ327727:LMR327728 LWM327727:LWN327728 MGI327727:MGJ327728 MQE327727:MQF327728 NAA327727:NAB327728 NJW327727:NJX327728 NTS327727:NTT327728 ODO327727:ODP327728 ONK327727:ONL327728 OXG327727:OXH327728 PHC327727:PHD327728 PQY327727:PQZ327728 QAU327727:QAV327728 QKQ327727:QKR327728 QUM327727:QUN327728 REI327727:REJ327728 ROE327727:ROF327728 RYA327727:RYB327728 SHW327727:SHX327728 SRS327727:SRT327728 TBO327727:TBP327728 TLK327727:TLL327728 TVG327727:TVH327728 UFC327727:UFD327728 UOY327727:UOZ327728 UYU327727:UYV327728 VIQ327727:VIR327728 VSM327727:VSN327728 WCI327727:WCJ327728 WME327727:WMF327728 WWA327727:WWB327728 S393263:T393264 JO393263:JP393264 TK393263:TL393264 ADG393263:ADH393264 ANC393263:AND393264 AWY393263:AWZ393264 BGU393263:BGV393264 BQQ393263:BQR393264 CAM393263:CAN393264 CKI393263:CKJ393264 CUE393263:CUF393264 DEA393263:DEB393264 DNW393263:DNX393264 DXS393263:DXT393264 EHO393263:EHP393264 ERK393263:ERL393264 FBG393263:FBH393264 FLC393263:FLD393264 FUY393263:FUZ393264 GEU393263:GEV393264 GOQ393263:GOR393264 GYM393263:GYN393264 HII393263:HIJ393264 HSE393263:HSF393264 ICA393263:ICB393264 ILW393263:ILX393264 IVS393263:IVT393264 JFO393263:JFP393264 JPK393263:JPL393264 JZG393263:JZH393264 KJC393263:KJD393264 KSY393263:KSZ393264 LCU393263:LCV393264 LMQ393263:LMR393264 LWM393263:LWN393264 MGI393263:MGJ393264 MQE393263:MQF393264 NAA393263:NAB393264 NJW393263:NJX393264 NTS393263:NTT393264 ODO393263:ODP393264 ONK393263:ONL393264 OXG393263:OXH393264 PHC393263:PHD393264 PQY393263:PQZ393264 QAU393263:QAV393264 QKQ393263:QKR393264 QUM393263:QUN393264 REI393263:REJ393264 ROE393263:ROF393264 RYA393263:RYB393264 SHW393263:SHX393264 SRS393263:SRT393264 TBO393263:TBP393264 TLK393263:TLL393264 TVG393263:TVH393264 UFC393263:UFD393264 UOY393263:UOZ393264 UYU393263:UYV393264 VIQ393263:VIR393264 VSM393263:VSN393264 WCI393263:WCJ393264 WME393263:WMF393264 WWA393263:WWB393264 S458799:T458800 JO458799:JP458800 TK458799:TL458800 ADG458799:ADH458800 ANC458799:AND458800 AWY458799:AWZ458800 BGU458799:BGV458800 BQQ458799:BQR458800 CAM458799:CAN458800 CKI458799:CKJ458800 CUE458799:CUF458800 DEA458799:DEB458800 DNW458799:DNX458800 DXS458799:DXT458800 EHO458799:EHP458800 ERK458799:ERL458800 FBG458799:FBH458800 FLC458799:FLD458800 FUY458799:FUZ458800 GEU458799:GEV458800 GOQ458799:GOR458800 GYM458799:GYN458800 HII458799:HIJ458800 HSE458799:HSF458800 ICA458799:ICB458800 ILW458799:ILX458800 IVS458799:IVT458800 JFO458799:JFP458800 JPK458799:JPL458800 JZG458799:JZH458800 KJC458799:KJD458800 KSY458799:KSZ458800 LCU458799:LCV458800 LMQ458799:LMR458800 LWM458799:LWN458800 MGI458799:MGJ458800 MQE458799:MQF458800 NAA458799:NAB458800 NJW458799:NJX458800 NTS458799:NTT458800 ODO458799:ODP458800 ONK458799:ONL458800 OXG458799:OXH458800 PHC458799:PHD458800 PQY458799:PQZ458800 QAU458799:QAV458800 QKQ458799:QKR458800 QUM458799:QUN458800 REI458799:REJ458800 ROE458799:ROF458800 RYA458799:RYB458800 SHW458799:SHX458800 SRS458799:SRT458800 TBO458799:TBP458800 TLK458799:TLL458800 TVG458799:TVH458800 UFC458799:UFD458800 UOY458799:UOZ458800 UYU458799:UYV458800 VIQ458799:VIR458800 VSM458799:VSN458800 WCI458799:WCJ458800 WME458799:WMF458800 WWA458799:WWB458800 S524335:T524336 JO524335:JP524336 TK524335:TL524336 ADG524335:ADH524336 ANC524335:AND524336 AWY524335:AWZ524336 BGU524335:BGV524336 BQQ524335:BQR524336 CAM524335:CAN524336 CKI524335:CKJ524336 CUE524335:CUF524336 DEA524335:DEB524336 DNW524335:DNX524336 DXS524335:DXT524336 EHO524335:EHP524336 ERK524335:ERL524336 FBG524335:FBH524336 FLC524335:FLD524336 FUY524335:FUZ524336 GEU524335:GEV524336 GOQ524335:GOR524336 GYM524335:GYN524336 HII524335:HIJ524336 HSE524335:HSF524336 ICA524335:ICB524336 ILW524335:ILX524336 IVS524335:IVT524336 JFO524335:JFP524336 JPK524335:JPL524336 JZG524335:JZH524336 KJC524335:KJD524336 KSY524335:KSZ524336 LCU524335:LCV524336 LMQ524335:LMR524336 LWM524335:LWN524336 MGI524335:MGJ524336 MQE524335:MQF524336 NAA524335:NAB524336 NJW524335:NJX524336 NTS524335:NTT524336 ODO524335:ODP524336 ONK524335:ONL524336 OXG524335:OXH524336 PHC524335:PHD524336 PQY524335:PQZ524336 QAU524335:QAV524336 QKQ524335:QKR524336 QUM524335:QUN524336 REI524335:REJ524336 ROE524335:ROF524336 RYA524335:RYB524336 SHW524335:SHX524336 SRS524335:SRT524336 TBO524335:TBP524336 TLK524335:TLL524336 TVG524335:TVH524336 UFC524335:UFD524336 UOY524335:UOZ524336 UYU524335:UYV524336 VIQ524335:VIR524336 VSM524335:VSN524336 WCI524335:WCJ524336 WME524335:WMF524336 WWA524335:WWB524336 S589871:T589872 JO589871:JP589872 TK589871:TL589872 ADG589871:ADH589872 ANC589871:AND589872 AWY589871:AWZ589872 BGU589871:BGV589872 BQQ589871:BQR589872 CAM589871:CAN589872 CKI589871:CKJ589872 CUE589871:CUF589872 DEA589871:DEB589872 DNW589871:DNX589872 DXS589871:DXT589872 EHO589871:EHP589872 ERK589871:ERL589872 FBG589871:FBH589872 FLC589871:FLD589872 FUY589871:FUZ589872 GEU589871:GEV589872 GOQ589871:GOR589872 GYM589871:GYN589872 HII589871:HIJ589872 HSE589871:HSF589872 ICA589871:ICB589872 ILW589871:ILX589872 IVS589871:IVT589872 JFO589871:JFP589872 JPK589871:JPL589872 JZG589871:JZH589872 KJC589871:KJD589872 KSY589871:KSZ589872 LCU589871:LCV589872 LMQ589871:LMR589872 LWM589871:LWN589872 MGI589871:MGJ589872 MQE589871:MQF589872 NAA589871:NAB589872 NJW589871:NJX589872 NTS589871:NTT589872 ODO589871:ODP589872 ONK589871:ONL589872 OXG589871:OXH589872 PHC589871:PHD589872 PQY589871:PQZ589872 QAU589871:QAV589872 QKQ589871:QKR589872 QUM589871:QUN589872 REI589871:REJ589872 ROE589871:ROF589872 RYA589871:RYB589872 SHW589871:SHX589872 SRS589871:SRT589872 TBO589871:TBP589872 TLK589871:TLL589872 TVG589871:TVH589872 UFC589871:UFD589872 UOY589871:UOZ589872 UYU589871:UYV589872 VIQ589871:VIR589872 VSM589871:VSN589872 WCI589871:WCJ589872 WME589871:WMF589872 WWA589871:WWB589872 S655407:T655408 JO655407:JP655408 TK655407:TL655408 ADG655407:ADH655408 ANC655407:AND655408 AWY655407:AWZ655408 BGU655407:BGV655408 BQQ655407:BQR655408 CAM655407:CAN655408 CKI655407:CKJ655408 CUE655407:CUF655408 DEA655407:DEB655408 DNW655407:DNX655408 DXS655407:DXT655408 EHO655407:EHP655408 ERK655407:ERL655408 FBG655407:FBH655408 FLC655407:FLD655408 FUY655407:FUZ655408 GEU655407:GEV655408 GOQ655407:GOR655408 GYM655407:GYN655408 HII655407:HIJ655408 HSE655407:HSF655408 ICA655407:ICB655408 ILW655407:ILX655408 IVS655407:IVT655408 JFO655407:JFP655408 JPK655407:JPL655408 JZG655407:JZH655408 KJC655407:KJD655408 KSY655407:KSZ655408 LCU655407:LCV655408 LMQ655407:LMR655408 LWM655407:LWN655408 MGI655407:MGJ655408 MQE655407:MQF655408 NAA655407:NAB655408 NJW655407:NJX655408 NTS655407:NTT655408 ODO655407:ODP655408 ONK655407:ONL655408 OXG655407:OXH655408 PHC655407:PHD655408 PQY655407:PQZ655408 QAU655407:QAV655408 QKQ655407:QKR655408 QUM655407:QUN655408 REI655407:REJ655408 ROE655407:ROF655408 RYA655407:RYB655408 SHW655407:SHX655408 SRS655407:SRT655408 TBO655407:TBP655408 TLK655407:TLL655408 TVG655407:TVH655408 UFC655407:UFD655408 UOY655407:UOZ655408 UYU655407:UYV655408 VIQ655407:VIR655408 VSM655407:VSN655408 WCI655407:WCJ655408 WME655407:WMF655408 WWA655407:WWB655408 S720943:T720944 JO720943:JP720944 TK720943:TL720944 ADG720943:ADH720944 ANC720943:AND720944 AWY720943:AWZ720944 BGU720943:BGV720944 BQQ720943:BQR720944 CAM720943:CAN720944 CKI720943:CKJ720944 CUE720943:CUF720944 DEA720943:DEB720944 DNW720943:DNX720944 DXS720943:DXT720944 EHO720943:EHP720944 ERK720943:ERL720944 FBG720943:FBH720944 FLC720943:FLD720944 FUY720943:FUZ720944 GEU720943:GEV720944 GOQ720943:GOR720944 GYM720943:GYN720944 HII720943:HIJ720944 HSE720943:HSF720944 ICA720943:ICB720944 ILW720943:ILX720944 IVS720943:IVT720944 JFO720943:JFP720944 JPK720943:JPL720944 JZG720943:JZH720944 KJC720943:KJD720944 KSY720943:KSZ720944 LCU720943:LCV720944 LMQ720943:LMR720944 LWM720943:LWN720944 MGI720943:MGJ720944 MQE720943:MQF720944 NAA720943:NAB720944 NJW720943:NJX720944 NTS720943:NTT720944 ODO720943:ODP720944 ONK720943:ONL720944 OXG720943:OXH720944 PHC720943:PHD720944 PQY720943:PQZ720944 QAU720943:QAV720944 QKQ720943:QKR720944 QUM720943:QUN720944 REI720943:REJ720944 ROE720943:ROF720944 RYA720943:RYB720944 SHW720943:SHX720944 SRS720943:SRT720944 TBO720943:TBP720944 TLK720943:TLL720944 TVG720943:TVH720944 UFC720943:UFD720944 UOY720943:UOZ720944 UYU720943:UYV720944 VIQ720943:VIR720944 VSM720943:VSN720944 WCI720943:WCJ720944 WME720943:WMF720944 WWA720943:WWB720944 S786479:T786480 JO786479:JP786480 TK786479:TL786480 ADG786479:ADH786480 ANC786479:AND786480 AWY786479:AWZ786480 BGU786479:BGV786480 BQQ786479:BQR786480 CAM786479:CAN786480 CKI786479:CKJ786480 CUE786479:CUF786480 DEA786479:DEB786480 DNW786479:DNX786480 DXS786479:DXT786480 EHO786479:EHP786480 ERK786479:ERL786480 FBG786479:FBH786480 FLC786479:FLD786480 FUY786479:FUZ786480 GEU786479:GEV786480 GOQ786479:GOR786480 GYM786479:GYN786480 HII786479:HIJ786480 HSE786479:HSF786480 ICA786479:ICB786480 ILW786479:ILX786480 IVS786479:IVT786480 JFO786479:JFP786480 JPK786479:JPL786480 JZG786479:JZH786480 KJC786479:KJD786480 KSY786479:KSZ786480 LCU786479:LCV786480 LMQ786479:LMR786480 LWM786479:LWN786480 MGI786479:MGJ786480 MQE786479:MQF786480 NAA786479:NAB786480 NJW786479:NJX786480 NTS786479:NTT786480 ODO786479:ODP786480 ONK786479:ONL786480 OXG786479:OXH786480 PHC786479:PHD786480 PQY786479:PQZ786480 QAU786479:QAV786480 QKQ786479:QKR786480 QUM786479:QUN786480 REI786479:REJ786480 ROE786479:ROF786480 RYA786479:RYB786480 SHW786479:SHX786480 SRS786479:SRT786480 TBO786479:TBP786480 TLK786479:TLL786480 TVG786479:TVH786480 UFC786479:UFD786480 UOY786479:UOZ786480 UYU786479:UYV786480 VIQ786479:VIR786480 VSM786479:VSN786480 WCI786479:WCJ786480 WME786479:WMF786480 WWA786479:WWB786480 S852015:T852016 JO852015:JP852016 TK852015:TL852016 ADG852015:ADH852016 ANC852015:AND852016 AWY852015:AWZ852016 BGU852015:BGV852016 BQQ852015:BQR852016 CAM852015:CAN852016 CKI852015:CKJ852016 CUE852015:CUF852016 DEA852015:DEB852016 DNW852015:DNX852016 DXS852015:DXT852016 EHO852015:EHP852016 ERK852015:ERL852016 FBG852015:FBH852016 FLC852015:FLD852016 FUY852015:FUZ852016 GEU852015:GEV852016 GOQ852015:GOR852016 GYM852015:GYN852016 HII852015:HIJ852016 HSE852015:HSF852016 ICA852015:ICB852016 ILW852015:ILX852016 IVS852015:IVT852016 JFO852015:JFP852016 JPK852015:JPL852016 JZG852015:JZH852016 KJC852015:KJD852016 KSY852015:KSZ852016 LCU852015:LCV852016 LMQ852015:LMR852016 LWM852015:LWN852016 MGI852015:MGJ852016 MQE852015:MQF852016 NAA852015:NAB852016 NJW852015:NJX852016 NTS852015:NTT852016 ODO852015:ODP852016 ONK852015:ONL852016 OXG852015:OXH852016 PHC852015:PHD852016 PQY852015:PQZ852016 QAU852015:QAV852016 QKQ852015:QKR852016 QUM852015:QUN852016 REI852015:REJ852016 ROE852015:ROF852016 RYA852015:RYB852016 SHW852015:SHX852016 SRS852015:SRT852016 TBO852015:TBP852016 TLK852015:TLL852016 TVG852015:TVH852016 UFC852015:UFD852016 UOY852015:UOZ852016 UYU852015:UYV852016 VIQ852015:VIR852016 VSM852015:VSN852016 WCI852015:WCJ852016 WME852015:WMF852016 WWA852015:WWB852016 S917551:T917552 JO917551:JP917552 TK917551:TL917552 ADG917551:ADH917552 ANC917551:AND917552 AWY917551:AWZ917552 BGU917551:BGV917552 BQQ917551:BQR917552 CAM917551:CAN917552 CKI917551:CKJ917552 CUE917551:CUF917552 DEA917551:DEB917552 DNW917551:DNX917552 DXS917551:DXT917552 EHO917551:EHP917552 ERK917551:ERL917552 FBG917551:FBH917552 FLC917551:FLD917552 FUY917551:FUZ917552 GEU917551:GEV917552 GOQ917551:GOR917552 GYM917551:GYN917552 HII917551:HIJ917552 HSE917551:HSF917552 ICA917551:ICB917552 ILW917551:ILX917552 IVS917551:IVT917552 JFO917551:JFP917552 JPK917551:JPL917552 JZG917551:JZH917552 KJC917551:KJD917552 KSY917551:KSZ917552 LCU917551:LCV917552 LMQ917551:LMR917552 LWM917551:LWN917552 MGI917551:MGJ917552 MQE917551:MQF917552 NAA917551:NAB917552 NJW917551:NJX917552 NTS917551:NTT917552 ODO917551:ODP917552 ONK917551:ONL917552 OXG917551:OXH917552 PHC917551:PHD917552 PQY917551:PQZ917552 QAU917551:QAV917552 QKQ917551:QKR917552 QUM917551:QUN917552 REI917551:REJ917552 ROE917551:ROF917552 RYA917551:RYB917552 SHW917551:SHX917552 SRS917551:SRT917552 TBO917551:TBP917552 TLK917551:TLL917552 TVG917551:TVH917552 UFC917551:UFD917552 UOY917551:UOZ917552 UYU917551:UYV917552 VIQ917551:VIR917552 VSM917551:VSN917552 WCI917551:WCJ917552 WME917551:WMF917552 WWA917551:WWB917552 S983087:T983088 JO983087:JP983088 TK983087:TL983088 ADG983087:ADH983088 ANC983087:AND983088 AWY983087:AWZ983088 BGU983087:BGV983088 BQQ983087:BQR983088 CAM983087:CAN983088 CKI983087:CKJ983088 CUE983087:CUF983088 DEA983087:DEB983088 DNW983087:DNX983088 DXS983087:DXT983088 EHO983087:EHP983088 ERK983087:ERL983088 FBG983087:FBH983088 FLC983087:FLD983088 FUY983087:FUZ983088 GEU983087:GEV983088 GOQ983087:GOR983088 GYM983087:GYN983088 HII983087:HIJ983088 HSE983087:HSF983088 ICA983087:ICB983088 ILW983087:ILX983088 IVS983087:IVT983088 JFO983087:JFP983088 JPK983087:JPL983088 JZG983087:JZH983088 KJC983087:KJD983088 KSY983087:KSZ983088 LCU983087:LCV983088 LMQ983087:LMR983088 LWM983087:LWN983088 MGI983087:MGJ983088 MQE983087:MQF983088 NAA983087:NAB983088 NJW983087:NJX983088 NTS983087:NTT983088 ODO983087:ODP983088 ONK983087:ONL983088 OXG983087:OXH983088 PHC983087:PHD983088 PQY983087:PQZ983088 QAU983087:QAV983088 QKQ983087:QKR983088 QUM983087:QUN983088 REI983087:REJ983088 ROE983087:ROF983088 RYA983087:RYB983088 SHW983087:SHX983088 SRS983087:SRT983088 TBO983087:TBP983088 TLK983087:TLL983088 TVG983087:TVH983088 UFC983087:UFD983088 UOY983087:UOZ983088 UYU983087:UYV983088 VIQ983087:VIR983088 VSM983087:VSN983088 WCI983087:WCJ983088 WME983087:WMF983088 WWA983087:WWB983088 H7:I7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WVP983053:WVQ983058 H65549:I65554 JD65549:JE65554 SZ65549:TA65554 ACV65549:ACW65554 AMR65549:AMS65554 AWN65549:AWO65554 BGJ65549:BGK65554 BQF65549:BQG65554 CAB65549:CAC65554 CJX65549:CJY65554 CTT65549:CTU65554 DDP65549:DDQ65554 DNL65549:DNM65554 DXH65549:DXI65554 EHD65549:EHE65554 EQZ65549:ERA65554 FAV65549:FAW65554 FKR65549:FKS65554 FUN65549:FUO65554 GEJ65549:GEK65554 GOF65549:GOG65554 GYB65549:GYC65554 HHX65549:HHY65554 HRT65549:HRU65554 IBP65549:IBQ65554 ILL65549:ILM65554 IVH65549:IVI65554 JFD65549:JFE65554 JOZ65549:JPA65554 JYV65549:JYW65554 KIR65549:KIS65554 KSN65549:KSO65554 LCJ65549:LCK65554 LMF65549:LMG65554 LWB65549:LWC65554 MFX65549:MFY65554 MPT65549:MPU65554 MZP65549:MZQ65554 NJL65549:NJM65554 NTH65549:NTI65554 ODD65549:ODE65554 OMZ65549:ONA65554 OWV65549:OWW65554 PGR65549:PGS65554 PQN65549:PQO65554 QAJ65549:QAK65554 QKF65549:QKG65554 QUB65549:QUC65554 RDX65549:RDY65554 RNT65549:RNU65554 RXP65549:RXQ65554 SHL65549:SHM65554 SRH65549:SRI65554 TBD65549:TBE65554 TKZ65549:TLA65554 TUV65549:TUW65554 UER65549:UES65554 UON65549:UOO65554 UYJ65549:UYK65554 VIF65549:VIG65554 VSB65549:VSC65554 WBX65549:WBY65554 WLT65549:WLU65554 WVP65549:WVQ65554 H131085:I131090 JD131085:JE131090 SZ131085:TA131090 ACV131085:ACW131090 AMR131085:AMS131090 AWN131085:AWO131090 BGJ131085:BGK131090 BQF131085:BQG131090 CAB131085:CAC131090 CJX131085:CJY131090 CTT131085:CTU131090 DDP131085:DDQ131090 DNL131085:DNM131090 DXH131085:DXI131090 EHD131085:EHE131090 EQZ131085:ERA131090 FAV131085:FAW131090 FKR131085:FKS131090 FUN131085:FUO131090 GEJ131085:GEK131090 GOF131085:GOG131090 GYB131085:GYC131090 HHX131085:HHY131090 HRT131085:HRU131090 IBP131085:IBQ131090 ILL131085:ILM131090 IVH131085:IVI131090 JFD131085:JFE131090 JOZ131085:JPA131090 JYV131085:JYW131090 KIR131085:KIS131090 KSN131085:KSO131090 LCJ131085:LCK131090 LMF131085:LMG131090 LWB131085:LWC131090 MFX131085:MFY131090 MPT131085:MPU131090 MZP131085:MZQ131090 NJL131085:NJM131090 NTH131085:NTI131090 ODD131085:ODE131090 OMZ131085:ONA131090 OWV131085:OWW131090 PGR131085:PGS131090 PQN131085:PQO131090 QAJ131085:QAK131090 QKF131085:QKG131090 QUB131085:QUC131090 RDX131085:RDY131090 RNT131085:RNU131090 RXP131085:RXQ131090 SHL131085:SHM131090 SRH131085:SRI131090 TBD131085:TBE131090 TKZ131085:TLA131090 TUV131085:TUW131090 UER131085:UES131090 UON131085:UOO131090 UYJ131085:UYK131090 VIF131085:VIG131090 VSB131085:VSC131090 WBX131085:WBY131090 WLT131085:WLU131090 WVP131085:WVQ131090 H196621:I196626 JD196621:JE196626 SZ196621:TA196626 ACV196621:ACW196626 AMR196621:AMS196626 AWN196621:AWO196626 BGJ196621:BGK196626 BQF196621:BQG196626 CAB196621:CAC196626 CJX196621:CJY196626 CTT196621:CTU196626 DDP196621:DDQ196626 DNL196621:DNM196626 DXH196621:DXI196626 EHD196621:EHE196626 EQZ196621:ERA196626 FAV196621:FAW196626 FKR196621:FKS196626 FUN196621:FUO196626 GEJ196621:GEK196626 GOF196621:GOG196626 GYB196621:GYC196626 HHX196621:HHY196626 HRT196621:HRU196626 IBP196621:IBQ196626 ILL196621:ILM196626 IVH196621:IVI196626 JFD196621:JFE196626 JOZ196621:JPA196626 JYV196621:JYW196626 KIR196621:KIS196626 KSN196621:KSO196626 LCJ196621:LCK196626 LMF196621:LMG196626 LWB196621:LWC196626 MFX196621:MFY196626 MPT196621:MPU196626 MZP196621:MZQ196626 NJL196621:NJM196626 NTH196621:NTI196626 ODD196621:ODE196626 OMZ196621:ONA196626 OWV196621:OWW196626 PGR196621:PGS196626 PQN196621:PQO196626 QAJ196621:QAK196626 QKF196621:QKG196626 QUB196621:QUC196626 RDX196621:RDY196626 RNT196621:RNU196626 RXP196621:RXQ196626 SHL196621:SHM196626 SRH196621:SRI196626 TBD196621:TBE196626 TKZ196621:TLA196626 TUV196621:TUW196626 UER196621:UES196626 UON196621:UOO196626 UYJ196621:UYK196626 VIF196621:VIG196626 VSB196621:VSC196626 WBX196621:WBY196626 WLT196621:WLU196626 WVP196621:WVQ196626 H262157:I262162 JD262157:JE262162 SZ262157:TA262162 ACV262157:ACW262162 AMR262157:AMS262162 AWN262157:AWO262162 BGJ262157:BGK262162 BQF262157:BQG262162 CAB262157:CAC262162 CJX262157:CJY262162 CTT262157:CTU262162 DDP262157:DDQ262162 DNL262157:DNM262162 DXH262157:DXI262162 EHD262157:EHE262162 EQZ262157:ERA262162 FAV262157:FAW262162 FKR262157:FKS262162 FUN262157:FUO262162 GEJ262157:GEK262162 GOF262157:GOG262162 GYB262157:GYC262162 HHX262157:HHY262162 HRT262157:HRU262162 IBP262157:IBQ262162 ILL262157:ILM262162 IVH262157:IVI262162 JFD262157:JFE262162 JOZ262157:JPA262162 JYV262157:JYW262162 KIR262157:KIS262162 KSN262157:KSO262162 LCJ262157:LCK262162 LMF262157:LMG262162 LWB262157:LWC262162 MFX262157:MFY262162 MPT262157:MPU262162 MZP262157:MZQ262162 NJL262157:NJM262162 NTH262157:NTI262162 ODD262157:ODE262162 OMZ262157:ONA262162 OWV262157:OWW262162 PGR262157:PGS262162 PQN262157:PQO262162 QAJ262157:QAK262162 QKF262157:QKG262162 QUB262157:QUC262162 RDX262157:RDY262162 RNT262157:RNU262162 RXP262157:RXQ262162 SHL262157:SHM262162 SRH262157:SRI262162 TBD262157:TBE262162 TKZ262157:TLA262162 TUV262157:TUW262162 UER262157:UES262162 UON262157:UOO262162 UYJ262157:UYK262162 VIF262157:VIG262162 VSB262157:VSC262162 WBX262157:WBY262162 WLT262157:WLU262162 WVP262157:WVQ262162 H327693:I327698 JD327693:JE327698 SZ327693:TA327698 ACV327693:ACW327698 AMR327693:AMS327698 AWN327693:AWO327698 BGJ327693:BGK327698 BQF327693:BQG327698 CAB327693:CAC327698 CJX327693:CJY327698 CTT327693:CTU327698 DDP327693:DDQ327698 DNL327693:DNM327698 DXH327693:DXI327698 EHD327693:EHE327698 EQZ327693:ERA327698 FAV327693:FAW327698 FKR327693:FKS327698 FUN327693:FUO327698 GEJ327693:GEK327698 GOF327693:GOG327698 GYB327693:GYC327698 HHX327693:HHY327698 HRT327693:HRU327698 IBP327693:IBQ327698 ILL327693:ILM327698 IVH327693:IVI327698 JFD327693:JFE327698 JOZ327693:JPA327698 JYV327693:JYW327698 KIR327693:KIS327698 KSN327693:KSO327698 LCJ327693:LCK327698 LMF327693:LMG327698 LWB327693:LWC327698 MFX327693:MFY327698 MPT327693:MPU327698 MZP327693:MZQ327698 NJL327693:NJM327698 NTH327693:NTI327698 ODD327693:ODE327698 OMZ327693:ONA327698 OWV327693:OWW327698 PGR327693:PGS327698 PQN327693:PQO327698 QAJ327693:QAK327698 QKF327693:QKG327698 QUB327693:QUC327698 RDX327693:RDY327698 RNT327693:RNU327698 RXP327693:RXQ327698 SHL327693:SHM327698 SRH327693:SRI327698 TBD327693:TBE327698 TKZ327693:TLA327698 TUV327693:TUW327698 UER327693:UES327698 UON327693:UOO327698 UYJ327693:UYK327698 VIF327693:VIG327698 VSB327693:VSC327698 WBX327693:WBY327698 WLT327693:WLU327698 WVP327693:WVQ327698 H393229:I393234 JD393229:JE393234 SZ393229:TA393234 ACV393229:ACW393234 AMR393229:AMS393234 AWN393229:AWO393234 BGJ393229:BGK393234 BQF393229:BQG393234 CAB393229:CAC393234 CJX393229:CJY393234 CTT393229:CTU393234 DDP393229:DDQ393234 DNL393229:DNM393234 DXH393229:DXI393234 EHD393229:EHE393234 EQZ393229:ERA393234 FAV393229:FAW393234 FKR393229:FKS393234 FUN393229:FUO393234 GEJ393229:GEK393234 GOF393229:GOG393234 GYB393229:GYC393234 HHX393229:HHY393234 HRT393229:HRU393234 IBP393229:IBQ393234 ILL393229:ILM393234 IVH393229:IVI393234 JFD393229:JFE393234 JOZ393229:JPA393234 JYV393229:JYW393234 KIR393229:KIS393234 KSN393229:KSO393234 LCJ393229:LCK393234 LMF393229:LMG393234 LWB393229:LWC393234 MFX393229:MFY393234 MPT393229:MPU393234 MZP393229:MZQ393234 NJL393229:NJM393234 NTH393229:NTI393234 ODD393229:ODE393234 OMZ393229:ONA393234 OWV393229:OWW393234 PGR393229:PGS393234 PQN393229:PQO393234 QAJ393229:QAK393234 QKF393229:QKG393234 QUB393229:QUC393234 RDX393229:RDY393234 RNT393229:RNU393234 RXP393229:RXQ393234 SHL393229:SHM393234 SRH393229:SRI393234 TBD393229:TBE393234 TKZ393229:TLA393234 TUV393229:TUW393234 UER393229:UES393234 UON393229:UOO393234 UYJ393229:UYK393234 VIF393229:VIG393234 VSB393229:VSC393234 WBX393229:WBY393234 WLT393229:WLU393234 WVP393229:WVQ393234 H458765:I458770 JD458765:JE458770 SZ458765:TA458770 ACV458765:ACW458770 AMR458765:AMS458770 AWN458765:AWO458770 BGJ458765:BGK458770 BQF458765:BQG458770 CAB458765:CAC458770 CJX458765:CJY458770 CTT458765:CTU458770 DDP458765:DDQ458770 DNL458765:DNM458770 DXH458765:DXI458770 EHD458765:EHE458770 EQZ458765:ERA458770 FAV458765:FAW458770 FKR458765:FKS458770 FUN458765:FUO458770 GEJ458765:GEK458770 GOF458765:GOG458770 GYB458765:GYC458770 HHX458765:HHY458770 HRT458765:HRU458770 IBP458765:IBQ458770 ILL458765:ILM458770 IVH458765:IVI458770 JFD458765:JFE458770 JOZ458765:JPA458770 JYV458765:JYW458770 KIR458765:KIS458770 KSN458765:KSO458770 LCJ458765:LCK458770 LMF458765:LMG458770 LWB458765:LWC458770 MFX458765:MFY458770 MPT458765:MPU458770 MZP458765:MZQ458770 NJL458765:NJM458770 NTH458765:NTI458770 ODD458765:ODE458770 OMZ458765:ONA458770 OWV458765:OWW458770 PGR458765:PGS458770 PQN458765:PQO458770 QAJ458765:QAK458770 QKF458765:QKG458770 QUB458765:QUC458770 RDX458765:RDY458770 RNT458765:RNU458770 RXP458765:RXQ458770 SHL458765:SHM458770 SRH458765:SRI458770 TBD458765:TBE458770 TKZ458765:TLA458770 TUV458765:TUW458770 UER458765:UES458770 UON458765:UOO458770 UYJ458765:UYK458770 VIF458765:VIG458770 VSB458765:VSC458770 WBX458765:WBY458770 WLT458765:WLU458770 WVP458765:WVQ458770 H524301:I524306 JD524301:JE524306 SZ524301:TA524306 ACV524301:ACW524306 AMR524301:AMS524306 AWN524301:AWO524306 BGJ524301:BGK524306 BQF524301:BQG524306 CAB524301:CAC524306 CJX524301:CJY524306 CTT524301:CTU524306 DDP524301:DDQ524306 DNL524301:DNM524306 DXH524301:DXI524306 EHD524301:EHE524306 EQZ524301:ERA524306 FAV524301:FAW524306 FKR524301:FKS524306 FUN524301:FUO524306 GEJ524301:GEK524306 GOF524301:GOG524306 GYB524301:GYC524306 HHX524301:HHY524306 HRT524301:HRU524306 IBP524301:IBQ524306 ILL524301:ILM524306 IVH524301:IVI524306 JFD524301:JFE524306 JOZ524301:JPA524306 JYV524301:JYW524306 KIR524301:KIS524306 KSN524301:KSO524306 LCJ524301:LCK524306 LMF524301:LMG524306 LWB524301:LWC524306 MFX524301:MFY524306 MPT524301:MPU524306 MZP524301:MZQ524306 NJL524301:NJM524306 NTH524301:NTI524306 ODD524301:ODE524306 OMZ524301:ONA524306 OWV524301:OWW524306 PGR524301:PGS524306 PQN524301:PQO524306 QAJ524301:QAK524306 QKF524301:QKG524306 QUB524301:QUC524306 RDX524301:RDY524306 RNT524301:RNU524306 RXP524301:RXQ524306 SHL524301:SHM524306 SRH524301:SRI524306 TBD524301:TBE524306 TKZ524301:TLA524306 TUV524301:TUW524306 UER524301:UES524306 UON524301:UOO524306 UYJ524301:UYK524306 VIF524301:VIG524306 VSB524301:VSC524306 WBX524301:WBY524306 WLT524301:WLU524306 WVP524301:WVQ524306 H589837:I589842 JD589837:JE589842 SZ589837:TA589842 ACV589837:ACW589842 AMR589837:AMS589842 AWN589837:AWO589842 BGJ589837:BGK589842 BQF589837:BQG589842 CAB589837:CAC589842 CJX589837:CJY589842 CTT589837:CTU589842 DDP589837:DDQ589842 DNL589837:DNM589842 DXH589837:DXI589842 EHD589837:EHE589842 EQZ589837:ERA589842 FAV589837:FAW589842 FKR589837:FKS589842 FUN589837:FUO589842 GEJ589837:GEK589842 GOF589837:GOG589842 GYB589837:GYC589842 HHX589837:HHY589842 HRT589837:HRU589842 IBP589837:IBQ589842 ILL589837:ILM589842 IVH589837:IVI589842 JFD589837:JFE589842 JOZ589837:JPA589842 JYV589837:JYW589842 KIR589837:KIS589842 KSN589837:KSO589842 LCJ589837:LCK589842 LMF589837:LMG589842 LWB589837:LWC589842 MFX589837:MFY589842 MPT589837:MPU589842 MZP589837:MZQ589842 NJL589837:NJM589842 NTH589837:NTI589842 ODD589837:ODE589842 OMZ589837:ONA589842 OWV589837:OWW589842 PGR589837:PGS589842 PQN589837:PQO589842 QAJ589837:QAK589842 QKF589837:QKG589842 QUB589837:QUC589842 RDX589837:RDY589842 RNT589837:RNU589842 RXP589837:RXQ589842 SHL589837:SHM589842 SRH589837:SRI589842 TBD589837:TBE589842 TKZ589837:TLA589842 TUV589837:TUW589842 UER589837:UES589842 UON589837:UOO589842 UYJ589837:UYK589842 VIF589837:VIG589842 VSB589837:VSC589842 WBX589837:WBY589842 WLT589837:WLU589842 WVP589837:WVQ589842 H655373:I655378 JD655373:JE655378 SZ655373:TA655378 ACV655373:ACW655378 AMR655373:AMS655378 AWN655373:AWO655378 BGJ655373:BGK655378 BQF655373:BQG655378 CAB655373:CAC655378 CJX655373:CJY655378 CTT655373:CTU655378 DDP655373:DDQ655378 DNL655373:DNM655378 DXH655373:DXI655378 EHD655373:EHE655378 EQZ655373:ERA655378 FAV655373:FAW655378 FKR655373:FKS655378 FUN655373:FUO655378 GEJ655373:GEK655378 GOF655373:GOG655378 GYB655373:GYC655378 HHX655373:HHY655378 HRT655373:HRU655378 IBP655373:IBQ655378 ILL655373:ILM655378 IVH655373:IVI655378 JFD655373:JFE655378 JOZ655373:JPA655378 JYV655373:JYW655378 KIR655373:KIS655378 KSN655373:KSO655378 LCJ655373:LCK655378 LMF655373:LMG655378 LWB655373:LWC655378 MFX655373:MFY655378 MPT655373:MPU655378 MZP655373:MZQ655378 NJL655373:NJM655378 NTH655373:NTI655378 ODD655373:ODE655378 OMZ655373:ONA655378 OWV655373:OWW655378 PGR655373:PGS655378 PQN655373:PQO655378 QAJ655373:QAK655378 QKF655373:QKG655378 QUB655373:QUC655378 RDX655373:RDY655378 RNT655373:RNU655378 RXP655373:RXQ655378 SHL655373:SHM655378 SRH655373:SRI655378 TBD655373:TBE655378 TKZ655373:TLA655378 TUV655373:TUW655378 UER655373:UES655378 UON655373:UOO655378 UYJ655373:UYK655378 VIF655373:VIG655378 VSB655373:VSC655378 WBX655373:WBY655378 WLT655373:WLU655378 WVP655373:WVQ655378 H720909:I720914 JD720909:JE720914 SZ720909:TA720914 ACV720909:ACW720914 AMR720909:AMS720914 AWN720909:AWO720914 BGJ720909:BGK720914 BQF720909:BQG720914 CAB720909:CAC720914 CJX720909:CJY720914 CTT720909:CTU720914 DDP720909:DDQ720914 DNL720909:DNM720914 DXH720909:DXI720914 EHD720909:EHE720914 EQZ720909:ERA720914 FAV720909:FAW720914 FKR720909:FKS720914 FUN720909:FUO720914 GEJ720909:GEK720914 GOF720909:GOG720914 GYB720909:GYC720914 HHX720909:HHY720914 HRT720909:HRU720914 IBP720909:IBQ720914 ILL720909:ILM720914 IVH720909:IVI720914 JFD720909:JFE720914 JOZ720909:JPA720914 JYV720909:JYW720914 KIR720909:KIS720914 KSN720909:KSO720914 LCJ720909:LCK720914 LMF720909:LMG720914 LWB720909:LWC720914 MFX720909:MFY720914 MPT720909:MPU720914 MZP720909:MZQ720914 NJL720909:NJM720914 NTH720909:NTI720914 ODD720909:ODE720914 OMZ720909:ONA720914 OWV720909:OWW720914 PGR720909:PGS720914 PQN720909:PQO720914 QAJ720909:QAK720914 QKF720909:QKG720914 QUB720909:QUC720914 RDX720909:RDY720914 RNT720909:RNU720914 RXP720909:RXQ720914 SHL720909:SHM720914 SRH720909:SRI720914 TBD720909:TBE720914 TKZ720909:TLA720914 TUV720909:TUW720914 UER720909:UES720914 UON720909:UOO720914 UYJ720909:UYK720914 VIF720909:VIG720914 VSB720909:VSC720914 WBX720909:WBY720914 WLT720909:WLU720914 WVP720909:WVQ720914 H786445:I786450 JD786445:JE786450 SZ786445:TA786450 ACV786445:ACW786450 AMR786445:AMS786450 AWN786445:AWO786450 BGJ786445:BGK786450 BQF786445:BQG786450 CAB786445:CAC786450 CJX786445:CJY786450 CTT786445:CTU786450 DDP786445:DDQ786450 DNL786445:DNM786450 DXH786445:DXI786450 EHD786445:EHE786450 EQZ786445:ERA786450 FAV786445:FAW786450 FKR786445:FKS786450 FUN786445:FUO786450 GEJ786445:GEK786450 GOF786445:GOG786450 GYB786445:GYC786450 HHX786445:HHY786450 HRT786445:HRU786450 IBP786445:IBQ786450 ILL786445:ILM786450 IVH786445:IVI786450 JFD786445:JFE786450 JOZ786445:JPA786450 JYV786445:JYW786450 KIR786445:KIS786450 KSN786445:KSO786450 LCJ786445:LCK786450 LMF786445:LMG786450 LWB786445:LWC786450 MFX786445:MFY786450 MPT786445:MPU786450 MZP786445:MZQ786450 NJL786445:NJM786450 NTH786445:NTI786450 ODD786445:ODE786450 OMZ786445:ONA786450 OWV786445:OWW786450 PGR786445:PGS786450 PQN786445:PQO786450 QAJ786445:QAK786450 QKF786445:QKG786450 QUB786445:QUC786450 RDX786445:RDY786450 RNT786445:RNU786450 RXP786445:RXQ786450 SHL786445:SHM786450 SRH786445:SRI786450 TBD786445:TBE786450 TKZ786445:TLA786450 TUV786445:TUW786450 UER786445:UES786450 UON786445:UOO786450 UYJ786445:UYK786450 VIF786445:VIG786450 VSB786445:VSC786450 WBX786445:WBY786450 WLT786445:WLU786450 WVP786445:WVQ786450 H851981:I851986 JD851981:JE851986 SZ851981:TA851986 ACV851981:ACW851986 AMR851981:AMS851986 AWN851981:AWO851986 BGJ851981:BGK851986 BQF851981:BQG851986 CAB851981:CAC851986 CJX851981:CJY851986 CTT851981:CTU851986 DDP851981:DDQ851986 DNL851981:DNM851986 DXH851981:DXI851986 EHD851981:EHE851986 EQZ851981:ERA851986 FAV851981:FAW851986 FKR851981:FKS851986 FUN851981:FUO851986 GEJ851981:GEK851986 GOF851981:GOG851986 GYB851981:GYC851986 HHX851981:HHY851986 HRT851981:HRU851986 IBP851981:IBQ851986 ILL851981:ILM851986 IVH851981:IVI851986 JFD851981:JFE851986 JOZ851981:JPA851986 JYV851981:JYW851986 KIR851981:KIS851986 KSN851981:KSO851986 LCJ851981:LCK851986 LMF851981:LMG851986 LWB851981:LWC851986 MFX851981:MFY851986 MPT851981:MPU851986 MZP851981:MZQ851986 NJL851981:NJM851986 NTH851981:NTI851986 ODD851981:ODE851986 OMZ851981:ONA851986 OWV851981:OWW851986 PGR851981:PGS851986 PQN851981:PQO851986 QAJ851981:QAK851986 QKF851981:QKG851986 QUB851981:QUC851986 RDX851981:RDY851986 RNT851981:RNU851986 RXP851981:RXQ851986 SHL851981:SHM851986 SRH851981:SRI851986 TBD851981:TBE851986 TKZ851981:TLA851986 TUV851981:TUW851986 UER851981:UES851986 UON851981:UOO851986 UYJ851981:UYK851986 VIF851981:VIG851986 VSB851981:VSC851986 WBX851981:WBY851986 WLT851981:WLU851986 WVP851981:WVQ851986 H917517:I917522 JD917517:JE917522 SZ917517:TA917522 ACV917517:ACW917522 AMR917517:AMS917522 AWN917517:AWO917522 BGJ917517:BGK917522 BQF917517:BQG917522 CAB917517:CAC917522 CJX917517:CJY917522 CTT917517:CTU917522 DDP917517:DDQ917522 DNL917517:DNM917522 DXH917517:DXI917522 EHD917517:EHE917522 EQZ917517:ERA917522 FAV917517:FAW917522 FKR917517:FKS917522 FUN917517:FUO917522 GEJ917517:GEK917522 GOF917517:GOG917522 GYB917517:GYC917522 HHX917517:HHY917522 HRT917517:HRU917522 IBP917517:IBQ917522 ILL917517:ILM917522 IVH917517:IVI917522 JFD917517:JFE917522 JOZ917517:JPA917522 JYV917517:JYW917522 KIR917517:KIS917522 KSN917517:KSO917522 LCJ917517:LCK917522 LMF917517:LMG917522 LWB917517:LWC917522 MFX917517:MFY917522 MPT917517:MPU917522 MZP917517:MZQ917522 NJL917517:NJM917522 NTH917517:NTI917522 ODD917517:ODE917522 OMZ917517:ONA917522 OWV917517:OWW917522 PGR917517:PGS917522 PQN917517:PQO917522 QAJ917517:QAK917522 QKF917517:QKG917522 QUB917517:QUC917522 RDX917517:RDY917522 RNT917517:RNU917522 RXP917517:RXQ917522 SHL917517:SHM917522 SRH917517:SRI917522 TBD917517:TBE917522 TKZ917517:TLA917522 TUV917517:TUW917522 UER917517:UES917522 UON917517:UOO917522 UYJ917517:UYK917522 VIF917517:VIG917522 VSB917517:VSC917522 WBX917517:WBY917522 WLT917517:WLU917522 WVP917517:WVQ917522 H983053:I983058 JD983053:JE983058 SZ983053:TA983058 ACV983053:ACW983058 AMR983053:AMS983058 AWN983053:AWO983058 BGJ983053:BGK983058 BQF983053:BQG983058 CAB983053:CAC983058 CJX983053:CJY983058 CTT983053:CTU983058 DDP983053:DDQ983058 DNL983053:DNM983058 DXH983053:DXI983058 EHD983053:EHE983058 EQZ983053:ERA983058 FAV983053:FAW983058 FKR983053:FKS983058 FUN983053:FUO983058 GEJ983053:GEK983058 GOF983053:GOG983058 GYB983053:GYC983058 HHX983053:HHY983058 HRT983053:HRU983058 IBP983053:IBQ983058 ILL983053:ILM983058 IVH983053:IVI983058 JFD983053:JFE983058 JOZ983053:JPA983058 JYV983053:JYW983058 KIR983053:KIS983058 KSN983053:KSO983058 LCJ983053:LCK983058 LMF983053:LMG983058 LWB983053:LWC983058 MFX983053:MFY983058 MPT983053:MPU983058 MZP983053:MZQ983058 NJL983053:NJM983058 NTH983053:NTI983058 ODD983053:ODE983058 OMZ983053:ONA983058 OWV983053:OWW983058 PGR983053:PGS983058 PQN983053:PQO983058 QAJ983053:QAK983058 QKF983053:QKG983058 QUB983053:QUC983058 RDX983053:RDY983058 RNT983053:RNU983058 RXP983053:RXQ983058 SHL983053:SHM983058 SRH983053:SRI983058 TBD983053:TBE983058 TKZ983053:TLA983058 TUV983053:TUW983058 UER983053:UES983058 UON983053:UOO983058 UYJ983053:UYK983058 VIF983053:VIG983058 VSB983053:VSC983058 WBX983053:WBY983058 WLT983053:WLU983058 AB16 H10:I16 ACV10:ACW18 AMR10:AMS18 AWN10:AWO18 BGJ10:BGK18 BQF10:BQG18 CAB10:CAC18 CJX10:CJY18 CTT10:CTU18 DDP10:DDQ18 DNL10:DNM18 DXH10:DXI18 EHD10:EHE18 EQZ10:ERA18 FAV10:FAW18 FKR10:FKS18 FUN10:FUO18 GEJ10:GEK18 GOF10:GOG18 GYB10:GYC18 HHX10:HHY18 HRT10:HRU18 IBP10:IBQ18 ILL10:ILM18 IVH10:IVI18 JFD10:JFE18 JOZ10:JPA18 JYV10:JYW18 KIR10:KIS18 KSN10:KSO18 LCJ10:LCK18 LMF10:LMG18 LWB10:LWC18 MFX10:MFY18 MPT10:MPU18 MZP10:MZQ18 NJL10:NJM18 NTH10:NTI18 ODD10:ODE18 OMZ10:ONA18 OWV10:OWW18 PGR10:PGS18 PQN10:PQO18 QAJ10:QAK18 QKF10:QKG18 QUB10:QUC18 RDX10:RDY18 RNT10:RNU18 RXP10:RXQ18 SHL10:SHM18 SRH10:SRI18 TBD10:TBE18 TKZ10:TLA18 TUV10:TUW18 UER10:UES18 UON10:UOO18 UYJ10:UYK18 VIF10:VIG18 VSB10:VSC18 WBX10:WBY18 WLT10:WLU18 WVP10:WVQ18 JD10:JE18 SZ10:TA18 R16:S16 S12:T15 AL16">
      <formula1>"■,□"</formula1>
    </dataValidation>
  </dataValidations>
  <printOptions horizontalCentered="1"/>
  <pageMargins left="0.59055118110236227" right="0.39370078740157483" top="0.59055118110236227" bottom="0.47244094488188981" header="0.51181102362204722" footer="0.31496062992125984"/>
  <pageSetup paperSize="9" scale="93"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7"/>
  <sheetViews>
    <sheetView tabSelected="1" view="pageBreakPreview" zoomScaleNormal="100" zoomScaleSheetLayoutView="100" workbookViewId="0"/>
  </sheetViews>
  <sheetFormatPr defaultColWidth="3.125" defaultRowHeight="13.5"/>
  <cols>
    <col min="1" max="1" width="3.125" style="49" customWidth="1"/>
    <col min="2" max="33" width="3.125" style="50" customWidth="1"/>
    <col min="34" max="16384" width="3.125" style="49"/>
  </cols>
  <sheetData>
    <row r="1" spans="1:52">
      <c r="B1" s="42"/>
      <c r="C1" s="42"/>
      <c r="D1" s="42"/>
      <c r="E1" s="42"/>
      <c r="F1" s="42"/>
      <c r="G1" s="42"/>
      <c r="H1" s="42"/>
      <c r="I1" s="42"/>
      <c r="J1" s="42"/>
      <c r="K1" s="42"/>
      <c r="L1" s="42"/>
      <c r="M1" s="42"/>
      <c r="AD1" s="105" t="s">
        <v>392</v>
      </c>
    </row>
    <row r="2" spans="1:52">
      <c r="B2" s="42"/>
      <c r="C2" s="42"/>
      <c r="D2" s="42"/>
      <c r="E2" s="42"/>
      <c r="F2" s="42"/>
      <c r="G2" s="42"/>
      <c r="H2" s="42"/>
      <c r="I2" s="42"/>
      <c r="J2" s="42"/>
      <c r="K2" s="42"/>
      <c r="L2" s="42"/>
      <c r="M2" s="42"/>
      <c r="AC2" s="104"/>
    </row>
    <row r="3" spans="1:52" ht="14.25">
      <c r="A3" s="533" t="s">
        <v>391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row>
    <row r="4" spans="1:52" ht="24" customHeight="1">
      <c r="B4" s="42"/>
      <c r="C4" s="42"/>
      <c r="D4" s="42"/>
      <c r="E4" s="42"/>
      <c r="F4" s="42"/>
      <c r="G4" s="42"/>
      <c r="H4" s="42"/>
      <c r="I4" s="42"/>
      <c r="J4" s="42"/>
      <c r="K4" s="42"/>
      <c r="L4" s="42"/>
      <c r="M4" s="42"/>
    </row>
    <row r="5" spans="1:52">
      <c r="B5" s="42"/>
      <c r="C5" s="42"/>
      <c r="D5" s="42"/>
      <c r="E5" s="42"/>
      <c r="F5" s="42"/>
      <c r="G5" s="42"/>
      <c r="H5" s="42"/>
      <c r="I5" s="42"/>
      <c r="J5" s="42"/>
      <c r="K5" s="42"/>
      <c r="L5" s="42"/>
      <c r="M5" s="42"/>
      <c r="W5" s="51"/>
      <c r="X5" s="543" t="str">
        <f>申込書!$AJ$5</f>
        <v>令和〇</v>
      </c>
      <c r="Y5" s="543"/>
      <c r="Z5" s="76" t="s">
        <v>45</v>
      </c>
      <c r="AA5" s="77">
        <f>申込書!$AQ$5</f>
        <v>0</v>
      </c>
      <c r="AB5" s="76" t="s">
        <v>44</v>
      </c>
      <c r="AC5" s="77">
        <f>申込書!$AU$5</f>
        <v>0</v>
      </c>
      <c r="AD5" s="76" t="s">
        <v>43</v>
      </c>
    </row>
    <row r="6" spans="1:52" ht="17.25" customHeight="1">
      <c r="B6" s="42"/>
      <c r="C6" s="42"/>
      <c r="D6" s="42"/>
      <c r="E6" s="42"/>
      <c r="F6" s="42"/>
      <c r="G6" s="42"/>
      <c r="H6" s="42"/>
      <c r="I6" s="42"/>
      <c r="J6" s="42"/>
      <c r="K6" s="42"/>
      <c r="L6" s="42"/>
      <c r="M6" s="42"/>
    </row>
    <row r="7" spans="1:52">
      <c r="A7" s="42" t="s">
        <v>84</v>
      </c>
      <c r="C7" s="42"/>
      <c r="D7" s="42"/>
      <c r="E7" s="42"/>
      <c r="F7" s="42"/>
      <c r="G7" s="42"/>
      <c r="H7" s="42"/>
      <c r="I7" s="42"/>
      <c r="J7" s="42"/>
      <c r="K7" s="42"/>
      <c r="L7" s="42"/>
      <c r="M7" s="42"/>
    </row>
    <row r="8" spans="1:52" ht="11.25" customHeight="1"/>
    <row r="9" spans="1:52">
      <c r="L9" s="535" t="s">
        <v>55</v>
      </c>
      <c r="M9" s="535"/>
      <c r="N9" s="535"/>
      <c r="O9" s="535"/>
      <c r="P9" s="535"/>
      <c r="Q9" s="101"/>
      <c r="R9" s="544" t="str">
        <f>IF(申込書!$L$30="","",申込書!$L$30)</f>
        <v>福岡県福岡市早良区●●-●●</v>
      </c>
      <c r="S9" s="544"/>
      <c r="T9" s="544"/>
      <c r="U9" s="544"/>
      <c r="V9" s="544"/>
      <c r="W9" s="544"/>
      <c r="X9" s="544"/>
      <c r="Y9" s="544"/>
      <c r="Z9" s="544"/>
      <c r="AA9" s="544"/>
      <c r="AB9" s="544"/>
      <c r="AC9" s="544"/>
      <c r="AH9" s="99"/>
      <c r="AI9" s="99"/>
      <c r="AJ9" s="99"/>
      <c r="AK9" s="99"/>
      <c r="AL9" s="99"/>
      <c r="AM9" s="50"/>
      <c r="AN9" s="50"/>
      <c r="AO9" s="50"/>
      <c r="AP9" s="50"/>
      <c r="AQ9" s="50"/>
      <c r="AR9" s="50"/>
      <c r="AS9" s="50"/>
      <c r="AT9" s="50"/>
      <c r="AU9" s="50"/>
      <c r="AV9" s="50"/>
      <c r="AW9" s="50"/>
      <c r="AX9" s="50"/>
      <c r="AY9" s="50"/>
      <c r="AZ9" s="50"/>
    </row>
    <row r="10" spans="1:52">
      <c r="L10" s="535" t="s">
        <v>54</v>
      </c>
      <c r="M10" s="535"/>
      <c r="N10" s="535"/>
      <c r="O10" s="535"/>
      <c r="P10" s="535"/>
      <c r="Q10" s="101"/>
      <c r="R10" s="545" t="str">
        <f>IF(申込書!$L$26="","",申込書!$L$26)</f>
        <v>●●商事</v>
      </c>
      <c r="S10" s="545"/>
      <c r="T10" s="545"/>
      <c r="U10" s="545"/>
      <c r="V10" s="545"/>
      <c r="W10" s="545"/>
      <c r="X10" s="545"/>
      <c r="Y10" s="545"/>
      <c r="Z10" s="545"/>
      <c r="AA10" s="545"/>
      <c r="AB10" s="545"/>
      <c r="AC10" s="545"/>
      <c r="AH10" s="99"/>
      <c r="AI10" s="99"/>
      <c r="AJ10" s="99"/>
      <c r="AK10" s="99"/>
      <c r="AL10" s="99"/>
      <c r="AM10" s="50"/>
      <c r="AN10" s="50"/>
      <c r="AO10" s="50"/>
      <c r="AP10" s="50"/>
      <c r="AQ10" s="50"/>
      <c r="AR10" s="50"/>
      <c r="AS10" s="50"/>
      <c r="AT10" s="50"/>
      <c r="AU10" s="50"/>
      <c r="AV10" s="50"/>
      <c r="AW10" s="50"/>
      <c r="AX10" s="50"/>
      <c r="AY10" s="50"/>
      <c r="AZ10" s="50"/>
    </row>
    <row r="11" spans="1:52">
      <c r="L11" s="535" t="s">
        <v>53</v>
      </c>
      <c r="M11" s="535"/>
      <c r="N11" s="535"/>
      <c r="O11" s="535"/>
      <c r="P11" s="535"/>
      <c r="Q11" s="101"/>
      <c r="R11" s="538" t="str">
        <f>IF(申込書!$AJ$26="","",申込書!$AJ$26)</f>
        <v>申請　太郎</v>
      </c>
      <c r="S11" s="538"/>
      <c r="T11" s="538"/>
      <c r="U11" s="538"/>
      <c r="V11" s="538"/>
      <c r="W11" s="538"/>
      <c r="X11" s="538"/>
      <c r="Y11" s="538"/>
      <c r="Z11" s="538"/>
      <c r="AA11" s="538"/>
      <c r="AB11" s="538"/>
      <c r="AC11" s="538"/>
      <c r="AD11" s="49"/>
      <c r="AE11" s="49"/>
      <c r="AH11" s="99"/>
      <c r="AI11" s="99"/>
      <c r="AJ11" s="99"/>
      <c r="AK11" s="99"/>
      <c r="AL11" s="99"/>
      <c r="AM11" s="50"/>
      <c r="AN11" s="50"/>
      <c r="AO11" s="50"/>
      <c r="AP11" s="50"/>
      <c r="AQ11" s="50"/>
      <c r="AR11" s="50"/>
      <c r="AS11" s="50"/>
      <c r="AT11" s="50"/>
      <c r="AU11" s="50"/>
      <c r="AV11" s="50"/>
      <c r="AW11" s="50"/>
      <c r="AX11" s="50"/>
      <c r="AY11" s="50"/>
    </row>
    <row r="12" spans="1:52">
      <c r="R12" s="103"/>
      <c r="S12" s="103"/>
      <c r="T12" s="103"/>
      <c r="U12" s="103"/>
      <c r="V12" s="103"/>
      <c r="W12" s="103"/>
      <c r="X12" s="103"/>
      <c r="Y12" s="103"/>
      <c r="Z12" s="103"/>
      <c r="AA12" s="103"/>
      <c r="AB12" s="103"/>
      <c r="AC12" s="103"/>
      <c r="AH12" s="50"/>
      <c r="AI12" s="50"/>
      <c r="AJ12" s="50"/>
      <c r="AK12" s="50"/>
      <c r="AL12" s="50"/>
      <c r="AM12" s="50"/>
      <c r="AN12" s="50"/>
      <c r="AO12" s="50"/>
      <c r="AP12" s="50"/>
      <c r="AQ12" s="50"/>
      <c r="AR12" s="50"/>
      <c r="AS12" s="50"/>
      <c r="AT12" s="50"/>
      <c r="AU12" s="50"/>
      <c r="AV12" s="50"/>
      <c r="AW12" s="50"/>
      <c r="AX12" s="50"/>
      <c r="AY12" s="50"/>
      <c r="AZ12" s="50"/>
    </row>
    <row r="13" spans="1:52">
      <c r="L13" s="535" t="s">
        <v>83</v>
      </c>
      <c r="M13" s="535"/>
      <c r="N13" s="535"/>
      <c r="O13" s="535"/>
      <c r="P13" s="535"/>
      <c r="Q13" s="101"/>
      <c r="R13" s="544" t="str">
        <f>IF(申込書!$L$37="","",申込書!$L$37)</f>
        <v>福岡県福岡市博多区●●-●●</v>
      </c>
      <c r="S13" s="544"/>
      <c r="T13" s="544"/>
      <c r="U13" s="544"/>
      <c r="V13" s="544"/>
      <c r="W13" s="544"/>
      <c r="X13" s="544"/>
      <c r="Y13" s="544"/>
      <c r="Z13" s="544"/>
      <c r="AA13" s="544"/>
      <c r="AB13" s="544"/>
      <c r="AC13" s="544"/>
      <c r="AD13" s="49"/>
      <c r="AE13" s="49"/>
      <c r="AH13" s="99"/>
      <c r="AI13" s="99"/>
      <c r="AJ13" s="99"/>
      <c r="AK13" s="99"/>
      <c r="AL13" s="99"/>
      <c r="AM13" s="50"/>
      <c r="AN13" s="50"/>
      <c r="AO13" s="50"/>
      <c r="AP13" s="50"/>
      <c r="AQ13" s="50"/>
      <c r="AR13" s="50"/>
      <c r="AS13" s="50"/>
      <c r="AT13" s="50"/>
      <c r="AU13" s="50"/>
      <c r="AV13" s="50"/>
      <c r="AW13" s="50"/>
      <c r="AX13" s="50"/>
      <c r="AY13" s="50"/>
    </row>
    <row r="14" spans="1:52">
      <c r="L14" s="535" t="s">
        <v>54</v>
      </c>
      <c r="M14" s="535"/>
      <c r="N14" s="535"/>
      <c r="O14" s="535"/>
      <c r="P14" s="535"/>
      <c r="Q14" s="101"/>
      <c r="R14" s="544" t="str">
        <f>IF(申込書!$L$32="","",申込書!$L$32)</f>
        <v>●●建築設計</v>
      </c>
      <c r="S14" s="544"/>
      <c r="T14" s="544"/>
      <c r="U14" s="544"/>
      <c r="V14" s="544"/>
      <c r="W14" s="544"/>
      <c r="X14" s="544"/>
      <c r="Y14" s="544"/>
      <c r="Z14" s="544"/>
      <c r="AA14" s="544"/>
      <c r="AB14" s="544"/>
      <c r="AC14" s="544"/>
      <c r="AD14" s="49"/>
      <c r="AE14" s="49"/>
      <c r="AH14" s="99"/>
      <c r="AI14" s="99"/>
      <c r="AJ14" s="99"/>
      <c r="AK14" s="99"/>
      <c r="AL14" s="99"/>
      <c r="AM14" s="50"/>
      <c r="AN14" s="50"/>
      <c r="AO14" s="50"/>
      <c r="AP14" s="50"/>
      <c r="AQ14" s="50"/>
      <c r="AR14" s="50"/>
      <c r="AS14" s="50"/>
      <c r="AT14" s="50"/>
      <c r="AU14" s="50"/>
      <c r="AV14" s="50"/>
      <c r="AW14" s="50"/>
      <c r="AX14" s="50"/>
      <c r="AY14" s="50"/>
    </row>
    <row r="15" spans="1:52">
      <c r="L15" s="535" t="s">
        <v>82</v>
      </c>
      <c r="M15" s="535"/>
      <c r="N15" s="535"/>
      <c r="O15" s="535"/>
      <c r="P15" s="535"/>
      <c r="Q15" s="101"/>
      <c r="R15" s="538" t="str">
        <f>IF(申込書!$AJ$33="","",申込書!$AJ$33)</f>
        <v>代理　花子</v>
      </c>
      <c r="S15" s="538"/>
      <c r="T15" s="538"/>
      <c r="U15" s="538"/>
      <c r="V15" s="538"/>
      <c r="W15" s="538"/>
      <c r="X15" s="538"/>
      <c r="Y15" s="538"/>
      <c r="Z15" s="538"/>
      <c r="AA15" s="538"/>
      <c r="AB15" s="538"/>
      <c r="AC15" s="538"/>
      <c r="AD15" s="49"/>
      <c r="AE15" s="49"/>
      <c r="AH15" s="99"/>
      <c r="AI15" s="99"/>
      <c r="AJ15" s="99"/>
      <c r="AK15" s="99"/>
      <c r="AL15" s="99"/>
      <c r="AM15" s="50"/>
      <c r="AN15" s="50"/>
      <c r="AO15" s="50"/>
      <c r="AP15" s="50"/>
      <c r="AQ15" s="50"/>
      <c r="AR15" s="50"/>
      <c r="AS15" s="50"/>
      <c r="AT15" s="50"/>
      <c r="AU15" s="50"/>
      <c r="AV15" s="50"/>
      <c r="AW15" s="50"/>
      <c r="AX15" s="50"/>
      <c r="AY15" s="50"/>
    </row>
    <row r="16" spans="1:52">
      <c r="L16" s="102"/>
      <c r="M16" s="102"/>
      <c r="N16" s="102"/>
      <c r="O16" s="102"/>
      <c r="P16" s="102"/>
      <c r="Q16" s="101"/>
      <c r="R16" s="100"/>
      <c r="S16" s="100"/>
      <c r="T16" s="100"/>
      <c r="U16" s="100"/>
      <c r="V16" s="100"/>
      <c r="W16" s="100"/>
      <c r="X16" s="100"/>
      <c r="Y16" s="100"/>
      <c r="Z16" s="100"/>
      <c r="AA16" s="100"/>
      <c r="AB16" s="100"/>
      <c r="AC16" s="100"/>
      <c r="AD16" s="49"/>
      <c r="AE16" s="49"/>
      <c r="AH16" s="99"/>
      <c r="AI16" s="99"/>
      <c r="AJ16" s="99"/>
      <c r="AK16" s="99"/>
      <c r="AL16" s="99"/>
      <c r="AM16" s="50"/>
      <c r="AN16" s="50"/>
      <c r="AO16" s="50"/>
      <c r="AP16" s="50"/>
      <c r="AQ16" s="50"/>
      <c r="AR16" s="50"/>
      <c r="AS16" s="50"/>
      <c r="AT16" s="50"/>
      <c r="AU16" s="50"/>
      <c r="AV16" s="50"/>
      <c r="AW16" s="50"/>
      <c r="AX16" s="50"/>
      <c r="AY16" s="50"/>
    </row>
    <row r="18" spans="2:30" ht="13.5" customHeight="1">
      <c r="B18" s="546" t="s">
        <v>402</v>
      </c>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row>
    <row r="19" spans="2:30">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row>
    <row r="20" spans="2:30">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row>
    <row r="21" spans="2:30">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row>
    <row r="22" spans="2:30">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row>
    <row r="23" spans="2:30" ht="9.75" customHeight="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row>
    <row r="24" spans="2:30">
      <c r="B24" s="536" t="s">
        <v>81</v>
      </c>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row>
    <row r="25" spans="2:30">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row>
    <row r="26" spans="2:30">
      <c r="B26" s="51" t="s">
        <v>80</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row>
    <row r="27" spans="2:30">
      <c r="B27" s="76"/>
      <c r="C27" s="76"/>
      <c r="D27" s="76"/>
      <c r="E27" s="76"/>
      <c r="F27" s="76"/>
      <c r="G27" s="96"/>
      <c r="H27" s="96"/>
      <c r="I27" s="95" t="s">
        <v>1</v>
      </c>
      <c r="J27" s="94" t="s">
        <v>393</v>
      </c>
      <c r="K27" s="76"/>
      <c r="L27" s="76"/>
      <c r="M27" s="76"/>
      <c r="N27" s="76"/>
      <c r="O27" s="76"/>
      <c r="P27" s="76"/>
      <c r="Q27" s="76"/>
      <c r="R27" s="76"/>
      <c r="S27" s="76"/>
      <c r="T27" s="76"/>
      <c r="U27" s="76"/>
      <c r="V27" s="76"/>
      <c r="W27" s="76"/>
      <c r="X27" s="76"/>
      <c r="Y27" s="76"/>
      <c r="Z27" s="76"/>
      <c r="AA27" s="76"/>
      <c r="AB27" s="76"/>
      <c r="AC27" s="76"/>
    </row>
    <row r="28" spans="2:30">
      <c r="B28" s="76"/>
      <c r="C28" s="76"/>
      <c r="D28" s="76"/>
      <c r="E28" s="76"/>
      <c r="F28" s="76"/>
      <c r="G28" s="96"/>
      <c r="H28" s="96"/>
      <c r="I28" s="96"/>
      <c r="J28" s="95" t="s">
        <v>1</v>
      </c>
      <c r="K28" s="97" t="s">
        <v>394</v>
      </c>
      <c r="L28" s="76"/>
      <c r="M28" s="76"/>
      <c r="N28" s="76"/>
      <c r="O28" s="76"/>
      <c r="P28" s="76"/>
      <c r="Q28" s="76"/>
      <c r="R28" s="76"/>
      <c r="S28" s="76"/>
      <c r="T28" s="76"/>
      <c r="U28" s="76"/>
      <c r="V28" s="76"/>
      <c r="W28" s="76"/>
      <c r="X28" s="76"/>
      <c r="Y28" s="76"/>
      <c r="Z28" s="76"/>
      <c r="AA28" s="76"/>
      <c r="AB28" s="76"/>
      <c r="AC28" s="76"/>
    </row>
    <row r="29" spans="2:30">
      <c r="B29" s="76"/>
      <c r="C29" s="76"/>
      <c r="D29" s="76"/>
      <c r="E29" s="76"/>
      <c r="F29" s="76"/>
      <c r="G29" s="96"/>
      <c r="H29" s="96"/>
      <c r="I29" s="96"/>
      <c r="J29" s="95" t="s">
        <v>1</v>
      </c>
      <c r="K29" s="97" t="s">
        <v>207</v>
      </c>
      <c r="L29" s="76"/>
      <c r="M29" s="76"/>
      <c r="N29" s="76"/>
      <c r="O29" s="76"/>
      <c r="P29" s="76"/>
      <c r="Q29" s="76"/>
      <c r="R29" s="76"/>
      <c r="S29" s="76"/>
      <c r="T29" s="76"/>
      <c r="U29" s="76"/>
      <c r="V29" s="76"/>
      <c r="W29" s="76"/>
      <c r="X29" s="76"/>
      <c r="Y29" s="76"/>
      <c r="Z29" s="76"/>
      <c r="AA29" s="76"/>
      <c r="AB29" s="76"/>
      <c r="AC29" s="76"/>
    </row>
    <row r="30" spans="2:30" ht="13.5" customHeight="1">
      <c r="B30" s="76"/>
      <c r="C30" s="76"/>
      <c r="D30" s="76"/>
      <c r="E30" s="76"/>
      <c r="F30" s="76"/>
      <c r="G30" s="96"/>
      <c r="H30" s="96"/>
      <c r="I30" s="96"/>
      <c r="J30" s="94"/>
      <c r="K30" s="76"/>
      <c r="L30" s="76"/>
      <c r="M30" s="76"/>
      <c r="N30" s="76"/>
      <c r="O30" s="76"/>
      <c r="P30" s="76"/>
      <c r="Q30" s="76"/>
      <c r="R30" s="76"/>
      <c r="S30" s="76"/>
      <c r="T30" s="76"/>
      <c r="U30" s="76"/>
      <c r="V30" s="76"/>
      <c r="W30" s="76"/>
      <c r="X30" s="76"/>
      <c r="Y30" s="76"/>
      <c r="Z30" s="76"/>
      <c r="AA30" s="76"/>
      <c r="AB30" s="76"/>
      <c r="AC30" s="76"/>
    </row>
    <row r="31" spans="2:30" ht="13.5" customHeight="1">
      <c r="B31" s="51"/>
      <c r="C31" s="51"/>
      <c r="D31" s="51"/>
      <c r="E31" s="51"/>
      <c r="F31" s="51"/>
      <c r="G31" s="53"/>
      <c r="H31" s="53"/>
      <c r="I31" s="96"/>
      <c r="J31" s="94"/>
      <c r="K31" s="51"/>
      <c r="L31" s="51"/>
      <c r="M31" s="51"/>
      <c r="N31" s="51"/>
      <c r="O31" s="51"/>
      <c r="P31" s="51"/>
      <c r="Q31" s="51"/>
      <c r="R31" s="51"/>
      <c r="S31" s="51"/>
      <c r="T31" s="51"/>
      <c r="U31" s="51"/>
      <c r="V31" s="51"/>
      <c r="W31" s="51"/>
      <c r="X31" s="51"/>
      <c r="Y31" s="51"/>
      <c r="Z31" s="51"/>
      <c r="AA31" s="51"/>
      <c r="AB31" s="51"/>
      <c r="AC31" s="51"/>
    </row>
    <row r="32" spans="2:30">
      <c r="B32" s="51" t="s">
        <v>79</v>
      </c>
      <c r="C32" s="51"/>
      <c r="D32" s="51"/>
      <c r="E32" s="51"/>
      <c r="F32" s="51"/>
      <c r="G32" s="51"/>
      <c r="H32" s="51"/>
      <c r="I32" s="538" t="str">
        <f>申込書!$I$23</f>
        <v>福岡県福岡市中央区●●-●●</v>
      </c>
      <c r="J32" s="538"/>
      <c r="K32" s="538"/>
      <c r="L32" s="538"/>
      <c r="M32" s="538"/>
      <c r="N32" s="538"/>
      <c r="O32" s="538"/>
      <c r="P32" s="538"/>
      <c r="Q32" s="538"/>
      <c r="R32" s="538"/>
      <c r="S32" s="538"/>
      <c r="T32" s="538"/>
      <c r="U32" s="538"/>
      <c r="V32" s="538"/>
      <c r="W32" s="538"/>
      <c r="X32" s="538"/>
      <c r="Y32" s="538"/>
      <c r="Z32" s="538"/>
      <c r="AA32" s="538"/>
      <c r="AB32" s="538"/>
      <c r="AC32" s="538"/>
    </row>
    <row r="33" spans="1:50">
      <c r="B33" s="51" t="s">
        <v>380</v>
      </c>
      <c r="C33" s="51"/>
      <c r="D33" s="51"/>
      <c r="E33" s="51"/>
      <c r="F33" s="51"/>
      <c r="G33" s="51"/>
      <c r="H33" s="51"/>
      <c r="I33" s="538" t="str">
        <f>申込書!$H20</f>
        <v>●●●●マンション</v>
      </c>
      <c r="J33" s="538"/>
      <c r="K33" s="538"/>
      <c r="L33" s="538"/>
      <c r="M33" s="538"/>
      <c r="N33" s="538"/>
      <c r="O33" s="538"/>
      <c r="P33" s="538"/>
      <c r="Q33" s="538"/>
      <c r="R33" s="538"/>
      <c r="S33" s="538"/>
      <c r="T33" s="538"/>
      <c r="U33" s="538"/>
      <c r="V33" s="538"/>
      <c r="W33" s="538"/>
      <c r="X33" s="538"/>
      <c r="Y33" s="538"/>
      <c r="Z33" s="538"/>
      <c r="AA33" s="538"/>
      <c r="AB33" s="538"/>
      <c r="AC33" s="538"/>
    </row>
    <row r="34" spans="1:50" s="82" customFormat="1" ht="18" customHeight="1">
      <c r="B34" s="88" t="s">
        <v>78</v>
      </c>
      <c r="C34" s="88"/>
      <c r="D34" s="88"/>
      <c r="E34" s="88"/>
      <c r="F34" s="88"/>
      <c r="G34" s="88"/>
      <c r="H34" s="88"/>
      <c r="I34" s="87" t="str">
        <f>申込書!$H$10</f>
        <v>□</v>
      </c>
      <c r="J34" s="542" t="s">
        <v>77</v>
      </c>
      <c r="K34" s="542"/>
      <c r="L34" s="542"/>
      <c r="M34" s="542"/>
      <c r="N34" s="542"/>
      <c r="O34" s="87" t="str">
        <f>申込書!$H$11</f>
        <v>■</v>
      </c>
      <c r="P34" s="88" t="s">
        <v>76</v>
      </c>
      <c r="Q34" s="87"/>
      <c r="R34" s="88"/>
      <c r="T34" s="87" t="str">
        <f>申込書!$H$12</f>
        <v>□</v>
      </c>
      <c r="U34" s="84" t="s">
        <v>75</v>
      </c>
      <c r="V34" s="92"/>
      <c r="W34" s="88"/>
      <c r="X34" s="91"/>
      <c r="Y34" s="87" t="str">
        <f>申込書!$S$12</f>
        <v>□</v>
      </c>
      <c r="Z34" s="93" t="s">
        <v>74</v>
      </c>
      <c r="AA34" s="90"/>
      <c r="AB34" s="88"/>
      <c r="AC34" s="83"/>
      <c r="AD34" s="83"/>
      <c r="AE34" s="83"/>
      <c r="AF34" s="83"/>
      <c r="AG34" s="83"/>
      <c r="AH34" s="83"/>
      <c r="AI34" s="83"/>
      <c r="AJ34" s="83"/>
      <c r="AK34" s="83"/>
      <c r="AL34" s="83"/>
      <c r="AM34" s="83"/>
      <c r="AN34" s="83"/>
      <c r="AO34" s="83"/>
      <c r="AP34" s="83"/>
      <c r="AQ34" s="83"/>
      <c r="AR34" s="83"/>
      <c r="AS34" s="83"/>
      <c r="AT34" s="83"/>
      <c r="AU34" s="83"/>
      <c r="AV34" s="83"/>
      <c r="AW34" s="83"/>
      <c r="AX34" s="83"/>
    </row>
    <row r="35" spans="1:50" s="82" customFormat="1" ht="18" customHeight="1">
      <c r="B35" s="88"/>
      <c r="C35" s="88"/>
      <c r="D35" s="88"/>
      <c r="E35" s="88"/>
      <c r="F35" s="88"/>
      <c r="J35" s="88"/>
      <c r="K35" s="87"/>
      <c r="L35" s="88"/>
      <c r="M35" s="88"/>
      <c r="N35" s="87"/>
      <c r="O35" s="88"/>
      <c r="P35" s="88"/>
      <c r="Q35" s="87"/>
      <c r="R35" s="88"/>
      <c r="S35" s="88"/>
      <c r="T35" s="87"/>
      <c r="U35" s="84"/>
      <c r="V35" s="92"/>
      <c r="W35" s="88"/>
      <c r="X35" s="91"/>
      <c r="Y35" s="91"/>
      <c r="Z35" s="91"/>
      <c r="AA35" s="90"/>
      <c r="AB35" s="88"/>
      <c r="AC35" s="83"/>
      <c r="AD35" s="83"/>
      <c r="AE35" s="83"/>
      <c r="AF35" s="83"/>
      <c r="AG35" s="83"/>
      <c r="AH35" s="83"/>
      <c r="AI35" s="83"/>
      <c r="AJ35" s="83"/>
      <c r="AK35" s="83"/>
      <c r="AL35" s="83"/>
      <c r="AM35" s="83"/>
      <c r="AN35" s="83"/>
      <c r="AO35" s="83"/>
      <c r="AP35" s="83"/>
      <c r="AQ35" s="83"/>
      <c r="AR35" s="83"/>
      <c r="AS35" s="83"/>
      <c r="AT35" s="83"/>
      <c r="AU35" s="83"/>
      <c r="AV35" s="83"/>
      <c r="AW35" s="83"/>
      <c r="AX35" s="83"/>
    </row>
    <row r="36" spans="1:50" s="82" customFormat="1" ht="18" customHeight="1">
      <c r="B36" s="84"/>
      <c r="C36" s="84"/>
      <c r="D36" s="84"/>
      <c r="E36" s="84"/>
      <c r="F36" s="84"/>
      <c r="J36" s="84"/>
      <c r="K36" s="87"/>
      <c r="L36" s="84"/>
      <c r="M36" s="84"/>
      <c r="N36" s="84"/>
      <c r="O36" s="84"/>
      <c r="P36" s="84"/>
      <c r="Q36" s="84"/>
      <c r="R36" s="84"/>
      <c r="S36" s="87"/>
      <c r="T36" s="84"/>
      <c r="U36" s="85"/>
      <c r="V36" s="85"/>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row>
    <row r="37" spans="1:50" s="82" customFormat="1" ht="18" customHeight="1">
      <c r="A37" s="84"/>
      <c r="B37" s="542"/>
      <c r="C37" s="542"/>
      <c r="D37" s="542"/>
      <c r="E37" s="542"/>
      <c r="F37" s="542"/>
      <c r="G37" s="542"/>
      <c r="H37" s="542"/>
      <c r="I37" s="87"/>
      <c r="J37" s="89"/>
      <c r="K37" s="84"/>
      <c r="L37" s="84"/>
      <c r="M37" s="84"/>
      <c r="N37" s="87"/>
      <c r="O37" s="84"/>
      <c r="P37" s="84"/>
      <c r="Q37" s="84"/>
      <c r="T37" s="86"/>
      <c r="U37" s="85"/>
      <c r="V37" s="85"/>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row>
    <row r="38" spans="1:50" s="82" customFormat="1" ht="18" customHeight="1">
      <c r="A38" s="84"/>
      <c r="B38" s="88"/>
      <c r="C38" s="84"/>
      <c r="D38" s="84"/>
      <c r="E38" s="84"/>
      <c r="F38" s="84"/>
      <c r="G38" s="84"/>
      <c r="H38" s="84"/>
      <c r="I38" s="87"/>
      <c r="J38" s="84"/>
      <c r="K38" s="84"/>
      <c r="L38" s="84"/>
      <c r="M38" s="84"/>
      <c r="N38" s="87"/>
      <c r="O38" s="84"/>
      <c r="P38" s="84"/>
      <c r="Q38" s="84"/>
      <c r="R38" s="87"/>
      <c r="S38" s="84"/>
      <c r="T38" s="86"/>
      <c r="U38" s="85"/>
      <c r="V38" s="85"/>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row>
    <row r="39" spans="1:50">
      <c r="B39" s="51" t="s">
        <v>69</v>
      </c>
      <c r="C39" s="51"/>
      <c r="D39" s="51"/>
      <c r="E39" s="51"/>
      <c r="F39" s="51"/>
      <c r="G39" s="51"/>
      <c r="H39" s="51"/>
      <c r="I39" s="51"/>
      <c r="J39" s="51"/>
      <c r="K39" s="51"/>
      <c r="L39" s="51"/>
      <c r="M39" s="537" t="s">
        <v>211</v>
      </c>
      <c r="N39" s="537"/>
      <c r="O39" s="537"/>
      <c r="P39" s="537"/>
      <c r="Q39" s="537"/>
      <c r="R39" s="537"/>
      <c r="S39" s="537"/>
      <c r="T39" s="80"/>
      <c r="U39" s="80"/>
      <c r="V39" s="80"/>
      <c r="W39" s="80"/>
      <c r="X39" s="81"/>
      <c r="Y39" s="81"/>
      <c r="Z39" s="80"/>
      <c r="AA39" s="79"/>
      <c r="AB39" s="79"/>
      <c r="AC39" s="51"/>
    </row>
    <row r="40" spans="1:50">
      <c r="B40" s="51" t="s">
        <v>68</v>
      </c>
      <c r="C40" s="51"/>
      <c r="D40" s="51"/>
      <c r="E40" s="51"/>
      <c r="F40" s="51"/>
      <c r="G40" s="51"/>
      <c r="H40" s="51"/>
      <c r="I40" s="51"/>
      <c r="J40" s="51"/>
      <c r="K40" s="51"/>
      <c r="L40" s="51"/>
      <c r="M40" s="539" t="str">
        <f>申込書!$AK$7</f>
        <v>令和〇</v>
      </c>
      <c r="N40" s="539"/>
      <c r="O40" s="76" t="s">
        <v>45</v>
      </c>
      <c r="P40" s="77">
        <f>申込書!$AQ$7</f>
        <v>0</v>
      </c>
      <c r="Q40" s="76" t="s">
        <v>44</v>
      </c>
      <c r="R40" s="77">
        <f>申込書!$AU$7</f>
        <v>0</v>
      </c>
      <c r="S40" s="76" t="s">
        <v>43</v>
      </c>
      <c r="T40" s="51"/>
      <c r="U40" s="51"/>
      <c r="V40" s="51"/>
      <c r="W40" s="51"/>
      <c r="X40" s="51"/>
      <c r="Y40" s="51"/>
      <c r="Z40" s="51"/>
      <c r="AA40" s="51"/>
      <c r="AB40" s="51"/>
      <c r="AC40" s="51"/>
    </row>
    <row r="41" spans="1:50">
      <c r="B41" s="51" t="s">
        <v>214</v>
      </c>
      <c r="C41" s="51"/>
      <c r="D41" s="51"/>
      <c r="E41" s="51"/>
      <c r="F41" s="51"/>
      <c r="G41" s="51"/>
      <c r="H41" s="51"/>
      <c r="I41" s="51"/>
      <c r="J41" s="51"/>
      <c r="K41" s="51"/>
      <c r="L41" s="51"/>
      <c r="M41" s="165"/>
      <c r="N41" s="165"/>
      <c r="O41" s="164"/>
      <c r="P41" s="77"/>
      <c r="Q41" s="164"/>
      <c r="R41" s="77"/>
      <c r="S41" s="164"/>
      <c r="T41" s="51"/>
      <c r="U41" s="51"/>
      <c r="V41" s="51"/>
      <c r="W41" s="51"/>
      <c r="X41" s="51"/>
      <c r="Y41" s="51"/>
      <c r="Z41" s="51"/>
      <c r="AA41" s="51"/>
      <c r="AB41" s="51"/>
      <c r="AC41" s="51"/>
    </row>
    <row r="42" spans="1:50">
      <c r="B42" s="51"/>
      <c r="C42" s="51"/>
      <c r="D42" s="51"/>
      <c r="E42" s="51"/>
      <c r="F42" s="51"/>
      <c r="G42" s="51"/>
      <c r="H42" s="51"/>
      <c r="I42" s="95" t="s">
        <v>1</v>
      </c>
      <c r="J42" s="172" t="s">
        <v>212</v>
      </c>
      <c r="K42" s="51" t="s">
        <v>215</v>
      </c>
      <c r="L42" s="523"/>
      <c r="M42" s="523"/>
      <c r="N42" s="523"/>
      <c r="O42" s="523"/>
      <c r="P42" s="523"/>
      <c r="Q42" s="523"/>
      <c r="R42" s="523"/>
      <c r="S42" s="523"/>
      <c r="T42" s="523"/>
      <c r="U42" s="523"/>
      <c r="V42" s="523"/>
      <c r="W42" s="523"/>
      <c r="X42" s="523"/>
      <c r="Y42" s="523"/>
      <c r="Z42" s="49" t="s">
        <v>216</v>
      </c>
      <c r="AA42" s="51"/>
      <c r="AB42" s="51"/>
      <c r="AC42" s="51"/>
    </row>
    <row r="43" spans="1:50">
      <c r="B43" s="51"/>
      <c r="C43" s="51"/>
      <c r="D43" s="51"/>
      <c r="E43" s="51"/>
      <c r="F43" s="51"/>
      <c r="G43" s="51"/>
      <c r="H43" s="51"/>
      <c r="I43" s="95" t="s">
        <v>1</v>
      </c>
      <c r="J43" s="173" t="s">
        <v>213</v>
      </c>
      <c r="K43" s="51"/>
      <c r="L43" s="49"/>
      <c r="M43" s="165"/>
      <c r="N43" s="49"/>
      <c r="O43" s="164"/>
      <c r="P43" s="51"/>
      <c r="Q43" s="51"/>
      <c r="R43" s="51"/>
      <c r="S43" s="51"/>
      <c r="T43" s="51"/>
      <c r="U43" s="51"/>
      <c r="V43" s="51"/>
      <c r="W43" s="51"/>
      <c r="X43" s="51"/>
      <c r="Y43" s="51"/>
      <c r="Z43" s="51"/>
      <c r="AA43" s="51"/>
      <c r="AB43" s="51"/>
      <c r="AC43" s="51"/>
    </row>
    <row r="44" spans="1:50">
      <c r="B44" s="51"/>
      <c r="C44" s="51"/>
      <c r="D44" s="51"/>
      <c r="E44" s="51"/>
      <c r="F44" s="51"/>
      <c r="G44" s="51"/>
      <c r="H44" s="51"/>
      <c r="I44" s="51"/>
      <c r="J44" s="51"/>
      <c r="K44" s="51"/>
      <c r="L44" s="51"/>
      <c r="M44" s="78"/>
      <c r="N44" s="78"/>
      <c r="O44" s="76"/>
      <c r="P44" s="77"/>
      <c r="Q44" s="76"/>
      <c r="R44" s="77"/>
      <c r="S44" s="76"/>
      <c r="T44" s="51"/>
      <c r="U44" s="51"/>
      <c r="V44" s="51"/>
      <c r="W44" s="51"/>
      <c r="X44" s="51"/>
      <c r="Y44" s="51"/>
      <c r="Z44" s="51"/>
      <c r="AA44" s="51"/>
      <c r="AB44" s="51"/>
      <c r="AC44" s="51"/>
    </row>
    <row r="45" spans="1:50" ht="12" customHeight="1">
      <c r="A45" s="524" t="s">
        <v>67</v>
      </c>
      <c r="B45" s="525"/>
      <c r="C45" s="525"/>
      <c r="D45" s="525"/>
      <c r="E45" s="525"/>
      <c r="F45" s="525"/>
      <c r="G45" s="525"/>
      <c r="H45" s="75" t="s">
        <v>66</v>
      </c>
      <c r="I45" s="66"/>
      <c r="J45" s="66"/>
      <c r="K45" s="66"/>
      <c r="L45" s="66"/>
      <c r="M45" s="66"/>
      <c r="N45" s="66"/>
      <c r="O45" s="66"/>
      <c r="P45" s="66"/>
      <c r="Q45" s="66"/>
      <c r="R45" s="66"/>
      <c r="S45" s="66"/>
      <c r="T45" s="66"/>
      <c r="U45" s="66"/>
      <c r="V45" s="66"/>
      <c r="W45" s="66"/>
      <c r="X45" s="66"/>
      <c r="Y45" s="66"/>
      <c r="Z45" s="66"/>
      <c r="AA45" s="66"/>
      <c r="AB45" s="66"/>
      <c r="AC45" s="64"/>
      <c r="AD45" s="74"/>
    </row>
    <row r="46" spans="1:50" ht="12" customHeight="1">
      <c r="A46" s="526"/>
      <c r="B46" s="527"/>
      <c r="C46" s="527"/>
      <c r="D46" s="527"/>
      <c r="E46" s="527"/>
      <c r="F46" s="527"/>
      <c r="G46" s="527"/>
      <c r="H46" s="73"/>
      <c r="I46" s="53"/>
      <c r="J46" s="53"/>
      <c r="K46" s="53"/>
      <c r="L46" s="53"/>
      <c r="M46" s="53"/>
      <c r="N46" s="53"/>
      <c r="O46" s="53"/>
      <c r="P46" s="53"/>
      <c r="Q46" s="53"/>
      <c r="R46" s="53"/>
      <c r="S46" s="53"/>
      <c r="T46" s="53"/>
      <c r="U46" s="53"/>
      <c r="V46" s="53"/>
      <c r="W46" s="53"/>
      <c r="X46" s="53"/>
      <c r="Y46" s="53"/>
      <c r="Z46" s="53"/>
      <c r="AA46" s="53"/>
      <c r="AB46" s="53"/>
      <c r="AC46" s="52"/>
      <c r="AD46" s="70"/>
    </row>
    <row r="47" spans="1:50" ht="12" customHeight="1">
      <c r="A47" s="531"/>
      <c r="B47" s="528"/>
      <c r="C47" s="528" t="s">
        <v>45</v>
      </c>
      <c r="D47" s="528"/>
      <c r="E47" s="528" t="s">
        <v>44</v>
      </c>
      <c r="F47" s="528"/>
      <c r="G47" s="528" t="s">
        <v>43</v>
      </c>
      <c r="H47" s="72"/>
      <c r="I47" s="53"/>
      <c r="J47" s="53"/>
      <c r="K47" s="53"/>
      <c r="L47" s="53"/>
      <c r="M47" s="53"/>
      <c r="N47" s="53"/>
      <c r="O47" s="53"/>
      <c r="P47" s="53"/>
      <c r="Q47" s="53"/>
      <c r="R47" s="53"/>
      <c r="S47" s="53"/>
      <c r="T47" s="53"/>
      <c r="U47" s="53"/>
      <c r="V47" s="53"/>
      <c r="W47" s="53"/>
      <c r="X47" s="53"/>
      <c r="Y47" s="53"/>
      <c r="Z47" s="53"/>
      <c r="AA47" s="53"/>
      <c r="AB47" s="53"/>
      <c r="AC47" s="52"/>
      <c r="AD47" s="70"/>
    </row>
    <row r="48" spans="1:50" ht="12" customHeight="1">
      <c r="A48" s="532"/>
      <c r="B48" s="529"/>
      <c r="C48" s="529"/>
      <c r="D48" s="529"/>
      <c r="E48" s="529"/>
      <c r="F48" s="529"/>
      <c r="G48" s="529"/>
      <c r="H48" s="72"/>
      <c r="I48" s="53"/>
      <c r="J48" s="53"/>
      <c r="K48" s="53"/>
      <c r="L48" s="53"/>
      <c r="M48" s="53"/>
      <c r="N48" s="53"/>
      <c r="O48" s="53"/>
      <c r="P48" s="53"/>
      <c r="Q48" s="53"/>
      <c r="R48" s="53"/>
      <c r="S48" s="53"/>
      <c r="T48" s="53"/>
      <c r="U48" s="53"/>
      <c r="V48" s="53"/>
      <c r="W48" s="53"/>
      <c r="X48" s="53"/>
      <c r="Y48" s="53"/>
      <c r="Z48" s="53"/>
      <c r="AA48" s="53"/>
      <c r="AB48" s="53"/>
      <c r="AC48" s="52"/>
      <c r="AD48" s="70"/>
    </row>
    <row r="49" spans="1:30" ht="12" customHeight="1">
      <c r="A49" s="531" t="s">
        <v>65</v>
      </c>
      <c r="B49" s="528"/>
      <c r="C49" s="528"/>
      <c r="D49" s="528"/>
      <c r="E49" s="528"/>
      <c r="F49" s="528"/>
      <c r="G49" s="528" t="s">
        <v>64</v>
      </c>
      <c r="H49" s="72"/>
      <c r="I49" s="53"/>
      <c r="J49" s="53"/>
      <c r="K49" s="53"/>
      <c r="L49" s="53"/>
      <c r="M49" s="53"/>
      <c r="N49" s="53"/>
      <c r="O49" s="53"/>
      <c r="P49" s="53"/>
      <c r="Q49" s="53"/>
      <c r="R49" s="53"/>
      <c r="S49" s="53"/>
      <c r="T49" s="53"/>
      <c r="U49" s="53"/>
      <c r="V49" s="53"/>
      <c r="W49" s="53"/>
      <c r="X49" s="53"/>
      <c r="Y49" s="53"/>
      <c r="Z49" s="53"/>
      <c r="AA49" s="53"/>
      <c r="AB49" s="53"/>
      <c r="AC49" s="52"/>
      <c r="AD49" s="70"/>
    </row>
    <row r="50" spans="1:30" ht="12" customHeight="1">
      <c r="A50" s="532"/>
      <c r="B50" s="529"/>
      <c r="C50" s="529"/>
      <c r="D50" s="529"/>
      <c r="E50" s="529"/>
      <c r="F50" s="529"/>
      <c r="G50" s="529"/>
      <c r="H50" s="72"/>
      <c r="I50" s="53"/>
      <c r="J50" s="53"/>
      <c r="K50" s="53"/>
      <c r="L50" s="53"/>
      <c r="M50" s="53"/>
      <c r="N50" s="53"/>
      <c r="O50" s="53"/>
      <c r="P50" s="53"/>
      <c r="Q50" s="53"/>
      <c r="R50" s="53"/>
      <c r="S50" s="53"/>
      <c r="T50" s="53"/>
      <c r="U50" s="53"/>
      <c r="V50" s="53"/>
      <c r="W50" s="53"/>
      <c r="X50" s="53"/>
      <c r="Y50" s="53"/>
      <c r="Z50" s="53"/>
      <c r="AA50" s="53"/>
      <c r="AB50" s="53"/>
      <c r="AC50" s="52"/>
      <c r="AD50" s="70"/>
    </row>
    <row r="51" spans="1:30" ht="12" customHeight="1">
      <c r="A51" s="834" t="s">
        <v>411</v>
      </c>
      <c r="B51" s="835"/>
      <c r="C51" s="835"/>
      <c r="D51" s="835"/>
      <c r="E51" s="835"/>
      <c r="F51" s="66"/>
      <c r="G51" s="66"/>
      <c r="H51" s="71"/>
      <c r="I51" s="53"/>
      <c r="J51" s="53"/>
      <c r="K51" s="53"/>
      <c r="L51" s="53"/>
      <c r="M51" s="53"/>
      <c r="N51" s="53"/>
      <c r="O51" s="53"/>
      <c r="P51" s="53"/>
      <c r="Q51" s="53"/>
      <c r="R51" s="53"/>
      <c r="S51" s="53"/>
      <c r="T51" s="53"/>
      <c r="U51" s="53"/>
      <c r="V51" s="53"/>
      <c r="W51" s="53"/>
      <c r="X51" s="53"/>
      <c r="Y51" s="53"/>
      <c r="Z51" s="53"/>
      <c r="AA51" s="53"/>
      <c r="AB51" s="53"/>
      <c r="AC51" s="52"/>
      <c r="AD51" s="70"/>
    </row>
    <row r="52" spans="1:30" ht="12" customHeight="1">
      <c r="A52" s="836"/>
      <c r="B52" s="837"/>
      <c r="C52" s="837"/>
      <c r="D52" s="837"/>
      <c r="E52" s="837"/>
      <c r="F52" s="60"/>
      <c r="G52" s="60"/>
      <c r="H52" s="69"/>
      <c r="I52" s="60"/>
      <c r="J52" s="60"/>
      <c r="K52" s="60"/>
      <c r="L52" s="60"/>
      <c r="M52" s="60"/>
      <c r="N52" s="60"/>
      <c r="O52" s="60"/>
      <c r="P52" s="60"/>
      <c r="Q52" s="60"/>
      <c r="R52" s="60"/>
      <c r="S52" s="60"/>
      <c r="T52" s="60"/>
      <c r="U52" s="60"/>
      <c r="V52" s="60"/>
      <c r="W52" s="60"/>
      <c r="X52" s="60"/>
      <c r="Y52" s="60"/>
      <c r="Z52" s="60"/>
      <c r="AA52" s="60"/>
      <c r="AB52" s="60"/>
      <c r="AC52" s="61"/>
      <c r="AD52" s="68"/>
    </row>
    <row r="53" spans="1:30" ht="12" customHeight="1">
      <c r="A53" s="67"/>
      <c r="B53" s="67"/>
      <c r="C53" s="67"/>
      <c r="D53" s="67"/>
      <c r="E53" s="67"/>
      <c r="F53" s="53"/>
      <c r="G53" s="53"/>
      <c r="H53" s="53"/>
      <c r="I53" s="53"/>
      <c r="J53" s="53"/>
      <c r="K53" s="53"/>
      <c r="L53" s="53"/>
      <c r="M53" s="53"/>
      <c r="N53" s="53"/>
      <c r="O53" s="53"/>
      <c r="P53" s="53"/>
      <c r="Q53" s="53"/>
      <c r="R53" s="53"/>
      <c r="S53" s="53"/>
      <c r="T53" s="53"/>
      <c r="U53" s="53"/>
      <c r="V53" s="53"/>
      <c r="W53" s="53"/>
      <c r="X53" s="53"/>
      <c r="Y53" s="53"/>
      <c r="Z53" s="53"/>
      <c r="AA53" s="53"/>
      <c r="AB53" s="53"/>
      <c r="AC53" s="52"/>
      <c r="AD53" s="52"/>
    </row>
    <row r="54" spans="1:30">
      <c r="B54" s="49" t="s">
        <v>63</v>
      </c>
      <c r="C54" s="49"/>
    </row>
    <row r="55" spans="1:30">
      <c r="B55" s="51" t="s">
        <v>62</v>
      </c>
      <c r="C55" s="49"/>
    </row>
    <row r="56" spans="1:30">
      <c r="B56" s="51" t="s">
        <v>412</v>
      </c>
      <c r="C56" s="49"/>
    </row>
    <row r="57" spans="1:30">
      <c r="B57" s="51"/>
      <c r="C57" s="49"/>
    </row>
    <row r="58" spans="1:30">
      <c r="C58" s="49"/>
    </row>
    <row r="59" spans="1:30">
      <c r="B59" s="51"/>
      <c r="C59" s="49"/>
    </row>
    <row r="60" spans="1:30">
      <c r="B60" s="49"/>
    </row>
    <row r="61" spans="1:30">
      <c r="B61" s="49"/>
    </row>
    <row r="62" spans="1:30">
      <c r="B62" s="49"/>
    </row>
    <row r="63" spans="1:30">
      <c r="B63" s="49"/>
    </row>
    <row r="64" spans="1:30">
      <c r="B64" s="49"/>
    </row>
    <row r="65" spans="1:35">
      <c r="B65" s="49"/>
    </row>
    <row r="66" spans="1:35">
      <c r="B66" s="49"/>
    </row>
    <row r="67" spans="1:35">
      <c r="B67" s="49"/>
    </row>
    <row r="68" spans="1:35" ht="14.25">
      <c r="A68" s="533" t="s">
        <v>395</v>
      </c>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row>
    <row r="69" spans="1:35" ht="14.2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row>
    <row r="70" spans="1:35" ht="14.2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row>
    <row r="71" spans="1:35" ht="14.2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row>
    <row r="72" spans="1:35" ht="14.2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row>
    <row r="73" spans="1:35">
      <c r="D73" s="50" t="s">
        <v>61</v>
      </c>
      <c r="AH73" s="50"/>
      <c r="AI73" s="50"/>
    </row>
    <row r="74" spans="1:35">
      <c r="C74" s="52"/>
      <c r="D74" s="64"/>
      <c r="E74" s="64"/>
      <c r="F74" s="64"/>
      <c r="G74" s="64"/>
      <c r="H74" s="64"/>
      <c r="I74" s="64"/>
      <c r="J74" s="64"/>
      <c r="K74" s="64"/>
      <c r="L74" s="64"/>
      <c r="M74" s="64"/>
      <c r="N74" s="64"/>
      <c r="O74" s="64"/>
      <c r="P74" s="64"/>
      <c r="Q74" s="64"/>
      <c r="R74" s="64"/>
      <c r="S74" s="64"/>
      <c r="T74" s="64"/>
      <c r="U74" s="64"/>
      <c r="V74" s="64"/>
      <c r="W74" s="64"/>
      <c r="X74" s="64"/>
      <c r="Y74" s="64"/>
      <c r="Z74" s="64"/>
      <c r="AA74" s="64"/>
      <c r="AB74" s="52"/>
      <c r="AC74" s="52"/>
      <c r="AD74" s="52"/>
      <c r="AE74" s="52"/>
      <c r="AH74" s="50"/>
      <c r="AI74" s="50"/>
    </row>
    <row r="75" spans="1:35">
      <c r="B75" s="51"/>
      <c r="D75" s="53" t="s">
        <v>60</v>
      </c>
      <c r="G75" s="53"/>
      <c r="H75" s="53"/>
      <c r="I75" s="530" t="s">
        <v>55</v>
      </c>
      <c r="J75" s="530"/>
      <c r="K75" s="530"/>
      <c r="L75" s="530"/>
      <c r="M75" s="530"/>
      <c r="N75" s="62"/>
      <c r="O75" s="540"/>
      <c r="P75" s="540"/>
      <c r="Q75" s="540"/>
      <c r="R75" s="540"/>
      <c r="S75" s="540"/>
      <c r="T75" s="540"/>
      <c r="U75" s="540"/>
      <c r="V75" s="540"/>
      <c r="W75" s="540"/>
      <c r="X75" s="540"/>
      <c r="Y75" s="540"/>
      <c r="Z75" s="540"/>
      <c r="AA75" s="52"/>
      <c r="AD75" s="63"/>
      <c r="AE75" s="52"/>
      <c r="AH75" s="50"/>
      <c r="AI75" s="50"/>
    </row>
    <row r="76" spans="1:35">
      <c r="B76" s="51"/>
      <c r="D76" s="53"/>
      <c r="G76" s="53"/>
      <c r="H76" s="53"/>
      <c r="I76" s="530" t="s">
        <v>54</v>
      </c>
      <c r="J76" s="530"/>
      <c r="K76" s="530"/>
      <c r="L76" s="530"/>
      <c r="M76" s="530"/>
      <c r="N76" s="62"/>
      <c r="O76" s="540"/>
      <c r="P76" s="540"/>
      <c r="Q76" s="540"/>
      <c r="R76" s="540"/>
      <c r="S76" s="540"/>
      <c r="T76" s="540"/>
      <c r="U76" s="540"/>
      <c r="V76" s="540"/>
      <c r="W76" s="540"/>
      <c r="X76" s="540"/>
      <c r="Y76" s="540"/>
      <c r="Z76" s="540"/>
      <c r="AA76" s="52"/>
      <c r="AD76" s="63"/>
      <c r="AE76" s="52"/>
      <c r="AH76" s="50"/>
      <c r="AI76" s="50"/>
    </row>
    <row r="77" spans="1:35">
      <c r="B77" s="51"/>
      <c r="D77" s="60"/>
      <c r="E77" s="61"/>
      <c r="F77" s="61"/>
      <c r="G77" s="60"/>
      <c r="H77" s="60"/>
      <c r="I77" s="534" t="s">
        <v>53</v>
      </c>
      <c r="J77" s="534"/>
      <c r="K77" s="534"/>
      <c r="L77" s="534"/>
      <c r="M77" s="534"/>
      <c r="N77" s="59"/>
      <c r="O77" s="541"/>
      <c r="P77" s="541"/>
      <c r="Q77" s="541"/>
      <c r="R77" s="541"/>
      <c r="S77" s="541"/>
      <c r="T77" s="541"/>
      <c r="U77" s="541"/>
      <c r="V77" s="541"/>
      <c r="W77" s="541"/>
      <c r="X77" s="541"/>
      <c r="Y77" s="541"/>
      <c r="Z77" s="541"/>
      <c r="AA77" s="58"/>
      <c r="AD77" s="63"/>
      <c r="AE77" s="54"/>
      <c r="AH77" s="50"/>
      <c r="AI77" s="50"/>
    </row>
    <row r="78" spans="1:35">
      <c r="B78" s="51"/>
      <c r="D78" s="53"/>
      <c r="G78" s="53"/>
      <c r="H78" s="53"/>
      <c r="I78" s="53"/>
      <c r="J78" s="52"/>
      <c r="K78" s="57"/>
      <c r="L78" s="57"/>
      <c r="M78" s="57"/>
      <c r="N78" s="57"/>
      <c r="O78" s="57"/>
      <c r="P78" s="53"/>
      <c r="Q78" s="53"/>
      <c r="R78" s="53"/>
      <c r="S78" s="53"/>
      <c r="T78" s="53"/>
      <c r="U78" s="53"/>
      <c r="V78" s="53"/>
      <c r="W78" s="53"/>
      <c r="X78" s="53"/>
      <c r="Y78" s="53"/>
      <c r="Z78" s="53"/>
      <c r="AA78" s="53"/>
      <c r="AB78" s="53"/>
      <c r="AC78" s="53"/>
      <c r="AD78" s="52"/>
      <c r="AE78" s="52"/>
      <c r="AH78" s="50"/>
      <c r="AI78" s="50"/>
    </row>
    <row r="79" spans="1:35">
      <c r="B79" s="51"/>
      <c r="D79" s="53" t="s">
        <v>59</v>
      </c>
      <c r="G79" s="53"/>
      <c r="H79" s="53"/>
      <c r="I79" s="530" t="s">
        <v>55</v>
      </c>
      <c r="J79" s="530"/>
      <c r="K79" s="530"/>
      <c r="L79" s="530"/>
      <c r="M79" s="530"/>
      <c r="N79" s="62"/>
      <c r="O79" s="540"/>
      <c r="P79" s="540"/>
      <c r="Q79" s="540"/>
      <c r="R79" s="540"/>
      <c r="S79" s="540"/>
      <c r="T79" s="540"/>
      <c r="U79" s="540"/>
      <c r="V79" s="540"/>
      <c r="W79" s="540"/>
      <c r="X79" s="540"/>
      <c r="Y79" s="540"/>
      <c r="Z79" s="540"/>
      <c r="AA79" s="52"/>
      <c r="AB79" s="52"/>
      <c r="AC79" s="52"/>
      <c r="AD79" s="52"/>
      <c r="AE79" s="52"/>
      <c r="AH79" s="50"/>
      <c r="AI79" s="50"/>
    </row>
    <row r="80" spans="1:35">
      <c r="B80" s="51"/>
      <c r="D80" s="53"/>
      <c r="G80" s="53"/>
      <c r="H80" s="53"/>
      <c r="I80" s="530" t="s">
        <v>54</v>
      </c>
      <c r="J80" s="530"/>
      <c r="K80" s="530"/>
      <c r="L80" s="530"/>
      <c r="M80" s="530"/>
      <c r="N80" s="62"/>
      <c r="O80" s="540"/>
      <c r="P80" s="540"/>
      <c r="Q80" s="540"/>
      <c r="R80" s="540"/>
      <c r="S80" s="540"/>
      <c r="T80" s="540"/>
      <c r="U80" s="540"/>
      <c r="V80" s="540"/>
      <c r="W80" s="540"/>
      <c r="X80" s="540"/>
      <c r="Y80" s="540"/>
      <c r="Z80" s="540"/>
      <c r="AA80" s="52"/>
      <c r="AB80" s="52"/>
      <c r="AC80" s="52"/>
      <c r="AD80" s="52"/>
      <c r="AE80" s="52"/>
      <c r="AH80" s="50"/>
      <c r="AI80" s="50"/>
    </row>
    <row r="81" spans="2:35">
      <c r="B81" s="51"/>
      <c r="D81" s="60"/>
      <c r="E81" s="61"/>
      <c r="F81" s="61"/>
      <c r="G81" s="60"/>
      <c r="H81" s="60"/>
      <c r="I81" s="534" t="s">
        <v>53</v>
      </c>
      <c r="J81" s="534"/>
      <c r="K81" s="534"/>
      <c r="L81" s="534"/>
      <c r="M81" s="534"/>
      <c r="N81" s="59"/>
      <c r="O81" s="541"/>
      <c r="P81" s="541"/>
      <c r="Q81" s="541"/>
      <c r="R81" s="541"/>
      <c r="S81" s="541"/>
      <c r="T81" s="541"/>
      <c r="U81" s="541"/>
      <c r="V81" s="541"/>
      <c r="W81" s="541"/>
      <c r="X81" s="541"/>
      <c r="Y81" s="541"/>
      <c r="Z81" s="541"/>
      <c r="AA81" s="58"/>
      <c r="AB81" s="52"/>
      <c r="AC81" s="54"/>
      <c r="AD81" s="52"/>
      <c r="AE81" s="54"/>
      <c r="AH81" s="50"/>
      <c r="AI81" s="50"/>
    </row>
    <row r="82" spans="2:35">
      <c r="B82" s="51"/>
      <c r="D82" s="53"/>
      <c r="G82" s="53"/>
      <c r="H82" s="53"/>
      <c r="I82" s="53"/>
      <c r="J82" s="52"/>
      <c r="K82" s="57"/>
      <c r="L82" s="57"/>
      <c r="M82" s="57"/>
      <c r="N82" s="57"/>
      <c r="O82" s="57"/>
      <c r="P82" s="53"/>
      <c r="Q82" s="53"/>
      <c r="R82" s="53"/>
      <c r="S82" s="53"/>
      <c r="T82" s="53"/>
      <c r="U82" s="53"/>
      <c r="V82" s="53"/>
      <c r="W82" s="53"/>
      <c r="X82" s="53"/>
      <c r="Y82" s="53"/>
      <c r="Z82" s="53"/>
      <c r="AA82" s="53"/>
      <c r="AB82" s="53"/>
      <c r="AC82" s="53"/>
      <c r="AD82" s="52"/>
      <c r="AE82" s="52"/>
      <c r="AH82" s="50"/>
      <c r="AI82" s="50"/>
    </row>
    <row r="83" spans="2:35">
      <c r="B83" s="51"/>
      <c r="D83" s="53" t="s">
        <v>58</v>
      </c>
      <c r="G83" s="53"/>
      <c r="H83" s="53"/>
      <c r="I83" s="530" t="s">
        <v>55</v>
      </c>
      <c r="J83" s="530"/>
      <c r="K83" s="530"/>
      <c r="L83" s="530"/>
      <c r="M83" s="530"/>
      <c r="N83" s="62"/>
      <c r="O83" s="540"/>
      <c r="P83" s="540"/>
      <c r="Q83" s="540"/>
      <c r="R83" s="540"/>
      <c r="S83" s="540"/>
      <c r="T83" s="540"/>
      <c r="U83" s="540"/>
      <c r="V83" s="540"/>
      <c r="W83" s="540"/>
      <c r="X83" s="540"/>
      <c r="Y83" s="540"/>
      <c r="Z83" s="540"/>
      <c r="AA83" s="52"/>
      <c r="AB83" s="52"/>
      <c r="AC83" s="52"/>
      <c r="AD83" s="52"/>
      <c r="AE83" s="52"/>
      <c r="AH83" s="50"/>
      <c r="AI83" s="50"/>
    </row>
    <row r="84" spans="2:35">
      <c r="B84" s="51"/>
      <c r="D84" s="53"/>
      <c r="G84" s="53"/>
      <c r="H84" s="53"/>
      <c r="I84" s="530" t="s">
        <v>54</v>
      </c>
      <c r="J84" s="530"/>
      <c r="K84" s="530"/>
      <c r="L84" s="530"/>
      <c r="M84" s="530"/>
      <c r="N84" s="62"/>
      <c r="O84" s="540"/>
      <c r="P84" s="540"/>
      <c r="Q84" s="540"/>
      <c r="R84" s="540"/>
      <c r="S84" s="540"/>
      <c r="T84" s="540"/>
      <c r="U84" s="540"/>
      <c r="V84" s="540"/>
      <c r="W84" s="540"/>
      <c r="X84" s="540"/>
      <c r="Y84" s="540"/>
      <c r="Z84" s="540"/>
      <c r="AA84" s="52"/>
      <c r="AB84" s="52"/>
      <c r="AC84" s="52"/>
      <c r="AD84" s="52"/>
      <c r="AE84" s="52"/>
      <c r="AH84" s="50"/>
      <c r="AI84" s="50"/>
    </row>
    <row r="85" spans="2:35">
      <c r="B85" s="51"/>
      <c r="D85" s="60"/>
      <c r="E85" s="61"/>
      <c r="F85" s="61"/>
      <c r="G85" s="60"/>
      <c r="H85" s="60"/>
      <c r="I85" s="534" t="s">
        <v>53</v>
      </c>
      <c r="J85" s="534"/>
      <c r="K85" s="534"/>
      <c r="L85" s="534"/>
      <c r="M85" s="534"/>
      <c r="N85" s="59"/>
      <c r="O85" s="541"/>
      <c r="P85" s="541"/>
      <c r="Q85" s="541"/>
      <c r="R85" s="541"/>
      <c r="S85" s="541"/>
      <c r="T85" s="541"/>
      <c r="U85" s="541"/>
      <c r="V85" s="541"/>
      <c r="W85" s="541"/>
      <c r="X85" s="541"/>
      <c r="Y85" s="541"/>
      <c r="Z85" s="541"/>
      <c r="AA85" s="58"/>
      <c r="AB85" s="52"/>
      <c r="AC85" s="54"/>
      <c r="AD85" s="52"/>
      <c r="AE85" s="54"/>
      <c r="AH85" s="50"/>
      <c r="AI85" s="50"/>
    </row>
    <row r="86" spans="2:35">
      <c r="B86" s="51"/>
      <c r="D86" s="53"/>
      <c r="G86" s="53"/>
      <c r="H86" s="53"/>
      <c r="I86" s="53"/>
      <c r="J86" s="52"/>
      <c r="K86" s="57"/>
      <c r="L86" s="57"/>
      <c r="M86" s="57"/>
      <c r="N86" s="57"/>
      <c r="O86" s="57"/>
      <c r="P86" s="53"/>
      <c r="Q86" s="53"/>
      <c r="R86" s="53"/>
      <c r="S86" s="53"/>
      <c r="T86" s="53"/>
      <c r="U86" s="53"/>
      <c r="V86" s="53"/>
      <c r="W86" s="53"/>
      <c r="X86" s="53"/>
      <c r="Y86" s="53"/>
      <c r="Z86" s="53"/>
      <c r="AA86" s="53"/>
      <c r="AB86" s="53"/>
      <c r="AC86" s="53"/>
      <c r="AD86" s="52"/>
      <c r="AE86" s="52"/>
      <c r="AH86" s="50"/>
      <c r="AI86" s="50"/>
    </row>
    <row r="87" spans="2:35" ht="12.75" customHeight="1">
      <c r="B87" s="51"/>
      <c r="D87" s="53" t="s">
        <v>57</v>
      </c>
      <c r="G87" s="53"/>
      <c r="H87" s="53"/>
      <c r="I87" s="530" t="s">
        <v>55</v>
      </c>
      <c r="J87" s="530"/>
      <c r="K87" s="530"/>
      <c r="L87" s="530"/>
      <c r="M87" s="530"/>
      <c r="N87" s="62"/>
      <c r="O87" s="540"/>
      <c r="P87" s="540"/>
      <c r="Q87" s="540"/>
      <c r="R87" s="540"/>
      <c r="S87" s="540"/>
      <c r="T87" s="540"/>
      <c r="U87" s="540"/>
      <c r="V87" s="540"/>
      <c r="W87" s="540"/>
      <c r="X87" s="540"/>
      <c r="Y87" s="540"/>
      <c r="Z87" s="540"/>
      <c r="AA87" s="52"/>
      <c r="AB87" s="52"/>
      <c r="AC87" s="52"/>
      <c r="AD87" s="52"/>
      <c r="AE87" s="52"/>
      <c r="AH87" s="50"/>
      <c r="AI87" s="50"/>
    </row>
    <row r="88" spans="2:35">
      <c r="B88" s="51"/>
      <c r="D88" s="53"/>
      <c r="G88" s="53"/>
      <c r="H88" s="53"/>
      <c r="I88" s="530" t="s">
        <v>54</v>
      </c>
      <c r="J88" s="530"/>
      <c r="K88" s="530"/>
      <c r="L88" s="530"/>
      <c r="M88" s="530"/>
      <c r="N88" s="62"/>
      <c r="O88" s="540"/>
      <c r="P88" s="540"/>
      <c r="Q88" s="540"/>
      <c r="R88" s="540"/>
      <c r="S88" s="540"/>
      <c r="T88" s="540"/>
      <c r="U88" s="540"/>
      <c r="V88" s="540"/>
      <c r="W88" s="540"/>
      <c r="X88" s="540"/>
      <c r="Y88" s="540"/>
      <c r="Z88" s="540"/>
      <c r="AA88" s="52"/>
      <c r="AB88" s="52"/>
      <c r="AC88" s="52"/>
      <c r="AD88" s="52"/>
      <c r="AE88" s="52"/>
      <c r="AH88" s="50"/>
      <c r="AI88" s="50"/>
    </row>
    <row r="89" spans="2:35">
      <c r="B89" s="51"/>
      <c r="D89" s="60"/>
      <c r="E89" s="61"/>
      <c r="F89" s="61"/>
      <c r="G89" s="60"/>
      <c r="H89" s="60"/>
      <c r="I89" s="534" t="s">
        <v>53</v>
      </c>
      <c r="J89" s="534"/>
      <c r="K89" s="534"/>
      <c r="L89" s="534"/>
      <c r="M89" s="534"/>
      <c r="N89" s="59"/>
      <c r="O89" s="541"/>
      <c r="P89" s="541"/>
      <c r="Q89" s="541"/>
      <c r="R89" s="541"/>
      <c r="S89" s="541"/>
      <c r="T89" s="541"/>
      <c r="U89" s="541"/>
      <c r="V89" s="541"/>
      <c r="W89" s="541"/>
      <c r="X89" s="541"/>
      <c r="Y89" s="541"/>
      <c r="Z89" s="541"/>
      <c r="AA89" s="58"/>
      <c r="AB89" s="52"/>
      <c r="AC89" s="54"/>
      <c r="AD89" s="52"/>
      <c r="AE89" s="54"/>
      <c r="AH89" s="50"/>
      <c r="AI89" s="50"/>
    </row>
    <row r="90" spans="2:35">
      <c r="B90" s="51"/>
      <c r="D90" s="53"/>
      <c r="G90" s="53"/>
      <c r="H90" s="53"/>
      <c r="I90" s="53"/>
      <c r="J90" s="52"/>
      <c r="K90" s="57"/>
      <c r="L90" s="57"/>
      <c r="M90" s="57"/>
      <c r="N90" s="57"/>
      <c r="O90" s="57"/>
      <c r="P90" s="53"/>
      <c r="Q90" s="53"/>
      <c r="R90" s="53"/>
      <c r="S90" s="53"/>
      <c r="T90" s="53"/>
      <c r="U90" s="53"/>
      <c r="V90" s="53"/>
      <c r="W90" s="53"/>
      <c r="X90" s="53"/>
      <c r="Y90" s="53"/>
      <c r="Z90" s="53"/>
      <c r="AA90" s="53"/>
      <c r="AB90" s="53"/>
      <c r="AC90" s="53"/>
      <c r="AD90" s="52"/>
      <c r="AE90" s="52"/>
      <c r="AH90" s="50"/>
      <c r="AI90" s="50"/>
    </row>
    <row r="91" spans="2:35">
      <c r="B91" s="51"/>
      <c r="D91" s="53" t="s">
        <v>56</v>
      </c>
      <c r="G91" s="53"/>
      <c r="H91" s="53"/>
      <c r="I91" s="530" t="s">
        <v>55</v>
      </c>
      <c r="J91" s="530"/>
      <c r="K91" s="530"/>
      <c r="L91" s="530"/>
      <c r="M91" s="530"/>
      <c r="N91" s="62"/>
      <c r="O91" s="540"/>
      <c r="P91" s="540"/>
      <c r="Q91" s="540"/>
      <c r="R91" s="540"/>
      <c r="S91" s="540"/>
      <c r="T91" s="540"/>
      <c r="U91" s="540"/>
      <c r="V91" s="540"/>
      <c r="W91" s="540"/>
      <c r="X91" s="540"/>
      <c r="Y91" s="540"/>
      <c r="Z91" s="540"/>
      <c r="AA91" s="52"/>
      <c r="AB91" s="52"/>
      <c r="AC91" s="52"/>
      <c r="AD91" s="52"/>
      <c r="AE91" s="52"/>
      <c r="AH91" s="50"/>
      <c r="AI91" s="50"/>
    </row>
    <row r="92" spans="2:35">
      <c r="B92" s="51"/>
      <c r="D92" s="53"/>
      <c r="G92" s="53"/>
      <c r="H92" s="53"/>
      <c r="I92" s="530" t="s">
        <v>54</v>
      </c>
      <c r="J92" s="530"/>
      <c r="K92" s="530"/>
      <c r="L92" s="530"/>
      <c r="M92" s="530"/>
      <c r="N92" s="62"/>
      <c r="O92" s="540"/>
      <c r="P92" s="540"/>
      <c r="Q92" s="540"/>
      <c r="R92" s="540"/>
      <c r="S92" s="540"/>
      <c r="T92" s="540"/>
      <c r="U92" s="540"/>
      <c r="V92" s="540"/>
      <c r="W92" s="540"/>
      <c r="X92" s="540"/>
      <c r="Y92" s="540"/>
      <c r="Z92" s="540"/>
      <c r="AA92" s="52"/>
      <c r="AB92" s="52"/>
      <c r="AC92" s="52"/>
      <c r="AD92" s="52"/>
      <c r="AE92" s="52"/>
      <c r="AH92" s="50"/>
      <c r="AI92" s="50"/>
    </row>
    <row r="93" spans="2:35">
      <c r="B93" s="51"/>
      <c r="D93" s="60"/>
      <c r="E93" s="61"/>
      <c r="F93" s="61"/>
      <c r="G93" s="60"/>
      <c r="H93" s="60"/>
      <c r="I93" s="534" t="s">
        <v>53</v>
      </c>
      <c r="J93" s="534"/>
      <c r="K93" s="534"/>
      <c r="L93" s="534"/>
      <c r="M93" s="534"/>
      <c r="N93" s="59"/>
      <c r="O93" s="541"/>
      <c r="P93" s="541"/>
      <c r="Q93" s="541"/>
      <c r="R93" s="541"/>
      <c r="S93" s="541"/>
      <c r="T93" s="541"/>
      <c r="U93" s="541"/>
      <c r="V93" s="541"/>
      <c r="W93" s="541"/>
      <c r="X93" s="541"/>
      <c r="Y93" s="541"/>
      <c r="Z93" s="541"/>
      <c r="AA93" s="58"/>
      <c r="AB93" s="52"/>
      <c r="AC93" s="54"/>
      <c r="AD93" s="52"/>
      <c r="AE93" s="54"/>
      <c r="AH93" s="50"/>
      <c r="AI93" s="50"/>
    </row>
    <row r="94" spans="2:35">
      <c r="B94" s="51"/>
      <c r="D94" s="53"/>
      <c r="G94" s="53"/>
      <c r="H94" s="53"/>
      <c r="I94" s="53"/>
      <c r="J94" s="52"/>
      <c r="K94" s="57"/>
      <c r="L94" s="57"/>
      <c r="M94" s="57"/>
      <c r="N94" s="57"/>
      <c r="O94" s="57"/>
      <c r="P94" s="53"/>
      <c r="Q94" s="53"/>
      <c r="R94" s="53"/>
      <c r="S94" s="53"/>
      <c r="T94" s="53"/>
      <c r="U94" s="53"/>
      <c r="V94" s="53"/>
      <c r="W94" s="53"/>
      <c r="X94" s="53"/>
      <c r="Y94" s="53"/>
      <c r="Z94" s="53"/>
      <c r="AA94" s="53"/>
      <c r="AB94" s="53"/>
      <c r="AC94" s="53"/>
      <c r="AD94" s="52"/>
      <c r="AE94" s="52"/>
      <c r="AH94" s="50"/>
      <c r="AI94" s="50"/>
    </row>
    <row r="95" spans="2:35">
      <c r="B95" s="51"/>
      <c r="D95" s="53"/>
      <c r="G95" s="53"/>
      <c r="H95" s="53"/>
      <c r="I95" s="53"/>
      <c r="J95" s="52"/>
      <c r="K95" s="57"/>
      <c r="L95" s="57"/>
      <c r="M95" s="57"/>
      <c r="N95" s="57"/>
      <c r="O95" s="57"/>
      <c r="P95" s="53"/>
      <c r="Q95" s="53"/>
      <c r="R95" s="53"/>
      <c r="S95" s="53"/>
      <c r="T95" s="53"/>
      <c r="U95" s="53"/>
      <c r="V95" s="53"/>
      <c r="W95" s="53"/>
      <c r="X95" s="53"/>
      <c r="Y95" s="53"/>
      <c r="Z95" s="53"/>
      <c r="AA95" s="53"/>
      <c r="AB95" s="53"/>
      <c r="AC95" s="53"/>
      <c r="AD95" s="52"/>
      <c r="AE95" s="52"/>
      <c r="AH95" s="50"/>
      <c r="AI95" s="50"/>
    </row>
    <row r="96" spans="2:35">
      <c r="B96" s="51"/>
      <c r="D96" s="53"/>
      <c r="G96" s="53"/>
      <c r="H96" s="53"/>
      <c r="I96" s="53"/>
      <c r="J96" s="52"/>
      <c r="K96" s="57"/>
      <c r="L96" s="57"/>
      <c r="M96" s="57"/>
      <c r="N96" s="57"/>
      <c r="O96" s="57"/>
      <c r="P96" s="53"/>
      <c r="Q96" s="53"/>
      <c r="R96" s="53"/>
      <c r="S96" s="53"/>
      <c r="T96" s="53"/>
      <c r="U96" s="53"/>
      <c r="V96" s="53"/>
      <c r="W96" s="53"/>
      <c r="X96" s="53"/>
      <c r="Y96" s="53"/>
      <c r="Z96" s="53"/>
      <c r="AA96" s="53"/>
      <c r="AB96" s="53"/>
      <c r="AC96" s="53"/>
      <c r="AD96" s="52"/>
      <c r="AE96" s="52"/>
      <c r="AH96" s="50"/>
      <c r="AI96" s="50"/>
    </row>
    <row r="97" spans="2:35">
      <c r="B97" s="51"/>
      <c r="D97" s="53"/>
      <c r="G97" s="53"/>
      <c r="H97" s="53"/>
      <c r="I97" s="53"/>
      <c r="J97" s="52"/>
      <c r="K97" s="57"/>
      <c r="L97" s="57"/>
      <c r="M97" s="57"/>
      <c r="N97" s="57"/>
      <c r="O97" s="57"/>
      <c r="P97" s="53"/>
      <c r="Q97" s="53"/>
      <c r="R97" s="53"/>
      <c r="S97" s="53"/>
      <c r="T97" s="53"/>
      <c r="U97" s="53"/>
      <c r="V97" s="53"/>
      <c r="W97" s="53"/>
      <c r="X97" s="53"/>
      <c r="Y97" s="53"/>
      <c r="Z97" s="53"/>
      <c r="AA97" s="53"/>
      <c r="AB97" s="53"/>
      <c r="AC97" s="53"/>
      <c r="AD97" s="52"/>
      <c r="AE97" s="52"/>
      <c r="AH97" s="50"/>
      <c r="AI97" s="50"/>
    </row>
    <row r="98" spans="2:35">
      <c r="B98" s="51"/>
      <c r="D98" s="53"/>
      <c r="G98" s="53"/>
      <c r="H98" s="53"/>
      <c r="I98" s="53"/>
      <c r="J98" s="52"/>
      <c r="K98" s="57"/>
      <c r="L98" s="57"/>
      <c r="M98" s="57"/>
      <c r="N98" s="57"/>
      <c r="O98" s="57"/>
      <c r="P98" s="53"/>
      <c r="Q98" s="53"/>
      <c r="R98" s="53"/>
      <c r="S98" s="53"/>
      <c r="T98" s="53"/>
      <c r="U98" s="53"/>
      <c r="V98" s="53"/>
      <c r="W98" s="53"/>
      <c r="X98" s="53"/>
      <c r="Y98" s="53"/>
      <c r="Z98" s="53"/>
      <c r="AA98" s="53"/>
      <c r="AB98" s="53"/>
      <c r="AC98" s="53"/>
      <c r="AD98" s="52"/>
      <c r="AE98" s="52"/>
      <c r="AH98" s="50"/>
      <c r="AI98" s="50"/>
    </row>
    <row r="99" spans="2:35">
      <c r="B99" s="51"/>
      <c r="D99" s="53"/>
      <c r="G99" s="53"/>
      <c r="H99" s="53"/>
      <c r="I99" s="53"/>
      <c r="J99" s="52"/>
      <c r="K99" s="57"/>
      <c r="L99" s="57"/>
      <c r="M99" s="57"/>
      <c r="N99" s="57"/>
      <c r="O99" s="57"/>
      <c r="P99" s="53"/>
      <c r="Q99" s="53"/>
      <c r="R99" s="53"/>
      <c r="S99" s="53"/>
      <c r="T99" s="53"/>
      <c r="U99" s="53"/>
      <c r="V99" s="53"/>
      <c r="W99" s="53"/>
      <c r="X99" s="53"/>
      <c r="Y99" s="53"/>
      <c r="Z99" s="53"/>
      <c r="AA99" s="53"/>
      <c r="AB99" s="53"/>
      <c r="AC99" s="53"/>
      <c r="AD99" s="52"/>
      <c r="AE99" s="52"/>
      <c r="AH99" s="50"/>
      <c r="AI99" s="50"/>
    </row>
    <row r="100" spans="2:35">
      <c r="B100" s="51"/>
      <c r="D100" s="53"/>
      <c r="G100" s="53"/>
      <c r="H100" s="53"/>
      <c r="I100" s="53"/>
      <c r="J100" s="52"/>
      <c r="K100" s="57"/>
      <c r="L100" s="57"/>
      <c r="M100" s="57"/>
      <c r="N100" s="57"/>
      <c r="O100" s="57"/>
      <c r="P100" s="53"/>
      <c r="Q100" s="53"/>
      <c r="R100" s="53"/>
      <c r="S100" s="53"/>
      <c r="T100" s="53"/>
      <c r="U100" s="53"/>
      <c r="V100" s="53"/>
      <c r="W100" s="53"/>
      <c r="X100" s="53"/>
      <c r="Y100" s="53"/>
      <c r="Z100" s="53"/>
      <c r="AA100" s="53"/>
      <c r="AB100" s="53"/>
      <c r="AC100" s="53"/>
      <c r="AD100" s="52"/>
      <c r="AE100" s="52"/>
      <c r="AH100" s="50"/>
      <c r="AI100" s="50"/>
    </row>
    <row r="101" spans="2:35">
      <c r="B101" s="51"/>
      <c r="D101" s="53"/>
      <c r="G101" s="53"/>
      <c r="H101" s="53"/>
      <c r="I101" s="53"/>
      <c r="J101" s="52"/>
      <c r="K101" s="57"/>
      <c r="L101" s="57"/>
      <c r="M101" s="57"/>
      <c r="N101" s="57"/>
      <c r="O101" s="57"/>
      <c r="P101" s="53"/>
      <c r="Q101" s="53"/>
      <c r="R101" s="53"/>
      <c r="S101" s="53"/>
      <c r="T101" s="53"/>
      <c r="U101" s="53"/>
      <c r="V101" s="53"/>
      <c r="W101" s="53"/>
      <c r="X101" s="53"/>
      <c r="Y101" s="53"/>
      <c r="Z101" s="53"/>
      <c r="AA101" s="53"/>
      <c r="AB101" s="53"/>
      <c r="AC101" s="53"/>
      <c r="AD101" s="52"/>
      <c r="AE101" s="52"/>
      <c r="AH101" s="50"/>
      <c r="AI101" s="50"/>
    </row>
    <row r="102" spans="2:35">
      <c r="B102" s="51"/>
      <c r="D102" s="53"/>
      <c r="G102" s="53"/>
      <c r="H102" s="53"/>
      <c r="I102" s="53"/>
      <c r="J102" s="52"/>
      <c r="K102" s="57"/>
      <c r="L102" s="57"/>
      <c r="M102" s="57"/>
      <c r="N102" s="57"/>
      <c r="O102" s="57"/>
      <c r="P102" s="53"/>
      <c r="Q102" s="53"/>
      <c r="R102" s="53"/>
      <c r="S102" s="53"/>
      <c r="T102" s="53"/>
      <c r="U102" s="53"/>
      <c r="V102" s="53"/>
      <c r="W102" s="53"/>
      <c r="X102" s="53"/>
      <c r="Y102" s="53"/>
      <c r="Z102" s="53"/>
      <c r="AA102" s="53"/>
      <c r="AB102" s="53"/>
      <c r="AC102" s="53"/>
      <c r="AD102" s="52"/>
      <c r="AE102" s="52"/>
      <c r="AH102" s="50"/>
      <c r="AI102" s="50"/>
    </row>
    <row r="103" spans="2:35">
      <c r="B103" s="51"/>
      <c r="D103" s="53"/>
      <c r="E103" s="52"/>
      <c r="F103" s="52"/>
      <c r="G103" s="53"/>
      <c r="H103" s="53"/>
      <c r="I103" s="56"/>
      <c r="J103" s="56"/>
      <c r="K103" s="56"/>
      <c r="L103" s="56"/>
      <c r="M103" s="56"/>
      <c r="N103" s="55"/>
      <c r="O103" s="55"/>
      <c r="P103" s="55"/>
      <c r="Q103" s="55"/>
      <c r="R103" s="55"/>
      <c r="S103" s="55"/>
      <c r="T103" s="55"/>
      <c r="U103" s="55"/>
      <c r="V103" s="55"/>
      <c r="W103" s="55"/>
      <c r="X103" s="55"/>
      <c r="Y103" s="55"/>
      <c r="Z103" s="55"/>
      <c r="AA103" s="52"/>
      <c r="AB103" s="52"/>
      <c r="AC103" s="54"/>
      <c r="AD103" s="52"/>
      <c r="AE103" s="52"/>
      <c r="AH103" s="50"/>
      <c r="AI103" s="50"/>
    </row>
    <row r="104" spans="2:35">
      <c r="B104" s="51"/>
      <c r="D104" s="53"/>
      <c r="E104" s="52"/>
      <c r="F104" s="52"/>
      <c r="G104" s="53"/>
      <c r="H104" s="53"/>
      <c r="I104" s="56"/>
      <c r="J104" s="56"/>
      <c r="K104" s="56"/>
      <c r="L104" s="56"/>
      <c r="M104" s="56"/>
      <c r="N104" s="55"/>
      <c r="O104" s="55"/>
      <c r="P104" s="55"/>
      <c r="Q104" s="55"/>
      <c r="R104" s="55"/>
      <c r="S104" s="55"/>
      <c r="T104" s="55"/>
      <c r="U104" s="55"/>
      <c r="V104" s="55"/>
      <c r="W104" s="55"/>
      <c r="X104" s="55"/>
      <c r="Y104" s="55"/>
      <c r="Z104" s="55"/>
      <c r="AA104" s="52"/>
      <c r="AB104" s="52"/>
      <c r="AC104" s="54"/>
      <c r="AD104" s="52"/>
      <c r="AE104" s="52"/>
      <c r="AH104" s="50"/>
      <c r="AI104" s="50"/>
    </row>
    <row r="105" spans="2:35">
      <c r="B105" s="51"/>
      <c r="D105" s="53"/>
      <c r="E105" s="52"/>
      <c r="F105" s="52"/>
      <c r="G105" s="53"/>
      <c r="H105" s="53"/>
      <c r="I105" s="56"/>
      <c r="J105" s="56"/>
      <c r="K105" s="56"/>
      <c r="L105" s="56"/>
      <c r="M105" s="56"/>
      <c r="N105" s="55"/>
      <c r="O105" s="55"/>
      <c r="P105" s="55"/>
      <c r="Q105" s="55"/>
      <c r="R105" s="55"/>
      <c r="S105" s="55"/>
      <c r="T105" s="55"/>
      <c r="U105" s="55"/>
      <c r="V105" s="55"/>
      <c r="W105" s="55"/>
      <c r="X105" s="55"/>
      <c r="Y105" s="55"/>
      <c r="Z105" s="55"/>
      <c r="AA105" s="54"/>
      <c r="AB105" s="52"/>
      <c r="AC105" s="54"/>
      <c r="AD105" s="52"/>
      <c r="AE105" s="52"/>
      <c r="AH105" s="50"/>
      <c r="AI105" s="50"/>
    </row>
    <row r="106" spans="2:35">
      <c r="B106" s="51"/>
      <c r="D106" s="53"/>
      <c r="E106" s="52"/>
      <c r="F106" s="52"/>
      <c r="G106" s="53"/>
      <c r="H106" s="53"/>
      <c r="I106" s="53"/>
      <c r="J106" s="52"/>
      <c r="K106" s="57"/>
      <c r="L106" s="57"/>
      <c r="M106" s="57"/>
      <c r="N106" s="57"/>
      <c r="O106" s="57"/>
      <c r="P106" s="53"/>
      <c r="Q106" s="53"/>
      <c r="R106" s="53"/>
      <c r="S106" s="53"/>
      <c r="T106" s="53"/>
      <c r="U106" s="53"/>
      <c r="V106" s="53"/>
      <c r="W106" s="53"/>
      <c r="X106" s="53"/>
      <c r="Y106" s="53"/>
      <c r="Z106" s="53"/>
      <c r="AA106" s="53"/>
      <c r="AB106" s="53"/>
      <c r="AC106" s="53"/>
      <c r="AD106" s="52"/>
      <c r="AE106" s="52"/>
      <c r="AH106" s="50"/>
      <c r="AI106" s="50"/>
    </row>
    <row r="107" spans="2:35">
      <c r="B107" s="51"/>
      <c r="D107" s="53"/>
      <c r="E107" s="52"/>
      <c r="F107" s="52"/>
      <c r="G107" s="53"/>
      <c r="H107" s="53"/>
      <c r="I107" s="56"/>
      <c r="J107" s="56"/>
      <c r="K107" s="56"/>
      <c r="L107" s="56"/>
      <c r="M107" s="56"/>
      <c r="N107" s="55"/>
      <c r="O107" s="55"/>
      <c r="P107" s="55"/>
      <c r="Q107" s="55"/>
      <c r="R107" s="55"/>
      <c r="S107" s="55"/>
      <c r="T107" s="55"/>
      <c r="U107" s="55"/>
      <c r="V107" s="55"/>
      <c r="W107" s="55"/>
      <c r="X107" s="55"/>
      <c r="Y107" s="55"/>
      <c r="Z107" s="55"/>
      <c r="AA107" s="52"/>
      <c r="AC107" s="49"/>
      <c r="AD107" s="52"/>
      <c r="AE107" s="52"/>
      <c r="AH107" s="50"/>
      <c r="AI107" s="50"/>
    </row>
    <row r="108" spans="2:35">
      <c r="B108" s="51"/>
      <c r="D108" s="53"/>
      <c r="E108" s="52"/>
      <c r="F108" s="52"/>
      <c r="G108" s="53"/>
      <c r="H108" s="53"/>
      <c r="I108" s="56"/>
      <c r="J108" s="56"/>
      <c r="K108" s="56"/>
      <c r="L108" s="56"/>
      <c r="M108" s="56"/>
      <c r="N108" s="55"/>
      <c r="O108" s="55"/>
      <c r="P108" s="55"/>
      <c r="Q108" s="55"/>
      <c r="R108" s="55"/>
      <c r="S108" s="55"/>
      <c r="T108" s="55"/>
      <c r="U108" s="55"/>
      <c r="V108" s="55"/>
      <c r="W108" s="55"/>
      <c r="X108" s="55"/>
      <c r="Y108" s="55"/>
      <c r="Z108" s="55"/>
      <c r="AA108" s="52"/>
      <c r="AC108" s="49"/>
      <c r="AD108" s="52"/>
      <c r="AE108" s="52"/>
      <c r="AH108" s="50"/>
      <c r="AI108" s="50"/>
    </row>
    <row r="109" spans="2:35">
      <c r="B109" s="51"/>
      <c r="D109" s="53"/>
      <c r="E109" s="52"/>
      <c r="F109" s="52"/>
      <c r="G109" s="53"/>
      <c r="H109" s="53"/>
      <c r="I109" s="56"/>
      <c r="J109" s="56"/>
      <c r="K109" s="56"/>
      <c r="L109" s="56"/>
      <c r="M109" s="56"/>
      <c r="N109" s="55"/>
      <c r="O109" s="55"/>
      <c r="P109" s="55"/>
      <c r="Q109" s="55"/>
      <c r="R109" s="55"/>
      <c r="S109" s="55"/>
      <c r="T109" s="55"/>
      <c r="U109" s="55"/>
      <c r="V109" s="55"/>
      <c r="W109" s="55"/>
      <c r="X109" s="55"/>
      <c r="Y109" s="55"/>
      <c r="Z109" s="55"/>
      <c r="AA109" s="54"/>
      <c r="AC109" s="49"/>
      <c r="AD109" s="52"/>
      <c r="AE109" s="52"/>
      <c r="AH109" s="50"/>
      <c r="AI109" s="50"/>
    </row>
    <row r="110" spans="2:35">
      <c r="B110" s="51"/>
      <c r="D110" s="53"/>
      <c r="E110" s="52"/>
      <c r="F110" s="52"/>
      <c r="G110" s="53"/>
      <c r="H110" s="53"/>
      <c r="I110" s="53"/>
      <c r="J110" s="52"/>
      <c r="K110" s="57"/>
      <c r="L110" s="57"/>
      <c r="M110" s="57"/>
      <c r="N110" s="57"/>
      <c r="O110" s="57"/>
      <c r="P110" s="53"/>
      <c r="Q110" s="53"/>
      <c r="R110" s="53"/>
      <c r="S110" s="53"/>
      <c r="T110" s="53"/>
      <c r="U110" s="53"/>
      <c r="V110" s="53"/>
      <c r="W110" s="53"/>
      <c r="X110" s="53"/>
      <c r="Y110" s="53"/>
      <c r="Z110" s="53"/>
      <c r="AA110" s="53"/>
      <c r="AB110" s="53"/>
      <c r="AC110" s="53"/>
      <c r="AD110" s="52"/>
      <c r="AE110" s="52"/>
      <c r="AH110" s="50"/>
      <c r="AI110" s="50"/>
    </row>
    <row r="111" spans="2:35">
      <c r="B111" s="51"/>
      <c r="D111" s="53"/>
      <c r="E111" s="52"/>
      <c r="F111" s="52"/>
      <c r="G111" s="53"/>
      <c r="H111" s="53"/>
      <c r="I111" s="56"/>
      <c r="J111" s="56"/>
      <c r="K111" s="56"/>
      <c r="L111" s="56"/>
      <c r="M111" s="56"/>
      <c r="N111" s="55"/>
      <c r="O111" s="55"/>
      <c r="P111" s="55"/>
      <c r="Q111" s="55"/>
      <c r="R111" s="55"/>
      <c r="S111" s="55"/>
      <c r="T111" s="55"/>
      <c r="U111" s="55"/>
      <c r="V111" s="55"/>
      <c r="W111" s="55"/>
      <c r="X111" s="55"/>
      <c r="Y111" s="55"/>
      <c r="Z111" s="55"/>
      <c r="AA111" s="52"/>
      <c r="AC111" s="49"/>
      <c r="AD111" s="52"/>
      <c r="AE111" s="52"/>
      <c r="AH111" s="50"/>
      <c r="AI111" s="50"/>
    </row>
    <row r="112" spans="2:35">
      <c r="B112" s="51"/>
      <c r="D112" s="53"/>
      <c r="E112" s="52"/>
      <c r="F112" s="52"/>
      <c r="G112" s="53"/>
      <c r="H112" s="53"/>
      <c r="I112" s="56"/>
      <c r="J112" s="56"/>
      <c r="K112" s="56"/>
      <c r="L112" s="56"/>
      <c r="M112" s="56"/>
      <c r="N112" s="55"/>
      <c r="O112" s="55"/>
      <c r="P112" s="55"/>
      <c r="Q112" s="55"/>
      <c r="R112" s="55"/>
      <c r="S112" s="55"/>
      <c r="T112" s="55"/>
      <c r="U112" s="55"/>
      <c r="V112" s="55"/>
      <c r="W112" s="55"/>
      <c r="X112" s="55"/>
      <c r="Y112" s="55"/>
      <c r="Z112" s="55"/>
      <c r="AA112" s="52"/>
      <c r="AC112" s="49"/>
      <c r="AD112" s="52"/>
      <c r="AE112" s="52"/>
      <c r="AH112" s="50"/>
      <c r="AI112" s="50"/>
    </row>
    <row r="113" spans="2:35">
      <c r="B113" s="51"/>
      <c r="D113" s="53"/>
      <c r="E113" s="52"/>
      <c r="F113" s="52"/>
      <c r="G113" s="53"/>
      <c r="H113" s="53"/>
      <c r="I113" s="56"/>
      <c r="J113" s="56"/>
      <c r="K113" s="56"/>
      <c r="L113" s="56"/>
      <c r="M113" s="56"/>
      <c r="N113" s="55"/>
      <c r="O113" s="55"/>
      <c r="P113" s="55"/>
      <c r="Q113" s="55"/>
      <c r="R113" s="55"/>
      <c r="S113" s="55"/>
      <c r="T113" s="55"/>
      <c r="U113" s="55"/>
      <c r="V113" s="55"/>
      <c r="W113" s="55"/>
      <c r="X113" s="55"/>
      <c r="Y113" s="55"/>
      <c r="Z113" s="55"/>
      <c r="AA113" s="54"/>
      <c r="AC113" s="49"/>
      <c r="AD113" s="52"/>
      <c r="AE113" s="52"/>
      <c r="AH113" s="50"/>
      <c r="AI113" s="50"/>
    </row>
    <row r="114" spans="2:35">
      <c r="B114" s="51"/>
      <c r="D114" s="53"/>
      <c r="E114" s="52"/>
      <c r="F114" s="52"/>
      <c r="G114" s="53"/>
      <c r="H114" s="53"/>
      <c r="I114" s="53"/>
      <c r="J114" s="52"/>
      <c r="K114" s="57"/>
      <c r="L114" s="57"/>
      <c r="M114" s="57"/>
      <c r="N114" s="57"/>
      <c r="O114" s="57"/>
      <c r="P114" s="53"/>
      <c r="Q114" s="53"/>
      <c r="R114" s="53"/>
      <c r="S114" s="53"/>
      <c r="T114" s="53"/>
      <c r="U114" s="53"/>
      <c r="V114" s="53"/>
      <c r="W114" s="53"/>
      <c r="X114" s="53"/>
      <c r="Y114" s="53"/>
      <c r="Z114" s="53"/>
      <c r="AA114" s="53"/>
      <c r="AB114" s="53"/>
      <c r="AC114" s="53"/>
      <c r="AD114" s="52"/>
      <c r="AE114" s="52"/>
      <c r="AH114" s="50"/>
      <c r="AI114" s="50"/>
    </row>
    <row r="115" spans="2:35">
      <c r="B115" s="51"/>
      <c r="D115" s="53"/>
      <c r="E115" s="52"/>
      <c r="F115" s="52"/>
      <c r="G115" s="53"/>
      <c r="H115" s="53"/>
      <c r="I115" s="56"/>
      <c r="J115" s="56"/>
      <c r="K115" s="56"/>
      <c r="L115" s="56"/>
      <c r="M115" s="56"/>
      <c r="N115" s="55"/>
      <c r="O115" s="55"/>
      <c r="P115" s="55"/>
      <c r="Q115" s="55"/>
      <c r="R115" s="55"/>
      <c r="S115" s="55"/>
      <c r="T115" s="55"/>
      <c r="U115" s="55"/>
      <c r="V115" s="55"/>
      <c r="W115" s="55"/>
      <c r="X115" s="55"/>
      <c r="Y115" s="55"/>
      <c r="Z115" s="55"/>
      <c r="AA115" s="52"/>
      <c r="AC115" s="49"/>
      <c r="AD115" s="52"/>
      <c r="AE115" s="52"/>
      <c r="AH115" s="50"/>
      <c r="AI115" s="50"/>
    </row>
    <row r="116" spans="2:35">
      <c r="B116" s="51"/>
      <c r="D116" s="53"/>
      <c r="E116" s="52"/>
      <c r="F116" s="52"/>
      <c r="G116" s="53"/>
      <c r="H116" s="53"/>
      <c r="I116" s="56"/>
      <c r="J116" s="56"/>
      <c r="K116" s="56"/>
      <c r="L116" s="56"/>
      <c r="M116" s="56"/>
      <c r="N116" s="55"/>
      <c r="O116" s="55"/>
      <c r="P116" s="55"/>
      <c r="Q116" s="55"/>
      <c r="R116" s="55"/>
      <c r="S116" s="55"/>
      <c r="T116" s="55"/>
      <c r="U116" s="55"/>
      <c r="V116" s="55"/>
      <c r="W116" s="55"/>
      <c r="X116" s="55"/>
      <c r="Y116" s="55"/>
      <c r="Z116" s="55"/>
      <c r="AA116" s="52"/>
      <c r="AC116" s="49"/>
      <c r="AD116" s="52"/>
      <c r="AE116" s="52"/>
      <c r="AH116" s="50"/>
      <c r="AI116" s="50"/>
    </row>
    <row r="117" spans="2:35">
      <c r="B117" s="51"/>
      <c r="D117" s="53"/>
      <c r="E117" s="52"/>
      <c r="F117" s="52"/>
      <c r="G117" s="53"/>
      <c r="H117" s="53"/>
      <c r="I117" s="56"/>
      <c r="J117" s="56"/>
      <c r="K117" s="56"/>
      <c r="L117" s="56"/>
      <c r="M117" s="56"/>
      <c r="N117" s="55"/>
      <c r="O117" s="55"/>
      <c r="P117" s="55"/>
      <c r="Q117" s="55"/>
      <c r="R117" s="55"/>
      <c r="S117" s="55"/>
      <c r="T117" s="55"/>
      <c r="U117" s="55"/>
      <c r="V117" s="55"/>
      <c r="W117" s="55"/>
      <c r="X117" s="55"/>
      <c r="Y117" s="55"/>
      <c r="Z117" s="55"/>
      <c r="AA117" s="54"/>
      <c r="AC117" s="49"/>
      <c r="AD117" s="52"/>
      <c r="AE117" s="52"/>
      <c r="AH117" s="50"/>
      <c r="AI117" s="50"/>
    </row>
    <row r="118" spans="2:35">
      <c r="B118" s="51"/>
      <c r="D118" s="53"/>
      <c r="E118" s="52"/>
      <c r="F118" s="52"/>
      <c r="G118" s="53"/>
      <c r="H118" s="53"/>
      <c r="I118" s="53"/>
      <c r="J118" s="52"/>
      <c r="K118" s="57"/>
      <c r="L118" s="57"/>
      <c r="M118" s="57"/>
      <c r="N118" s="57"/>
      <c r="O118" s="57"/>
      <c r="P118" s="53"/>
      <c r="Q118" s="53"/>
      <c r="R118" s="53"/>
      <c r="S118" s="53"/>
      <c r="T118" s="53"/>
      <c r="U118" s="53"/>
      <c r="V118" s="53"/>
      <c r="W118" s="53"/>
      <c r="X118" s="53"/>
      <c r="Y118" s="53"/>
      <c r="Z118" s="53"/>
      <c r="AA118" s="53"/>
      <c r="AB118" s="53"/>
      <c r="AC118" s="53"/>
      <c r="AD118" s="52"/>
      <c r="AE118" s="52"/>
      <c r="AH118" s="50"/>
      <c r="AI118" s="50"/>
    </row>
    <row r="119" spans="2:35">
      <c r="B119" s="51"/>
      <c r="D119" s="53"/>
      <c r="E119" s="52"/>
      <c r="F119" s="52"/>
      <c r="G119" s="53"/>
      <c r="H119" s="53"/>
      <c r="I119" s="56"/>
      <c r="J119" s="56"/>
      <c r="K119" s="56"/>
      <c r="L119" s="56"/>
      <c r="M119" s="56"/>
      <c r="N119" s="55"/>
      <c r="O119" s="55"/>
      <c r="P119" s="55"/>
      <c r="Q119" s="55"/>
      <c r="R119" s="55"/>
      <c r="S119" s="55"/>
      <c r="T119" s="55"/>
      <c r="U119" s="55"/>
      <c r="V119" s="55"/>
      <c r="W119" s="55"/>
      <c r="X119" s="55"/>
      <c r="Y119" s="55"/>
      <c r="Z119" s="55"/>
      <c r="AA119" s="52"/>
      <c r="AC119" s="49"/>
      <c r="AD119" s="52"/>
      <c r="AE119" s="52"/>
      <c r="AH119" s="50"/>
      <c r="AI119" s="50"/>
    </row>
    <row r="120" spans="2:35">
      <c r="B120" s="51"/>
      <c r="D120" s="53"/>
      <c r="E120" s="52"/>
      <c r="F120" s="52"/>
      <c r="G120" s="53"/>
      <c r="H120" s="53"/>
      <c r="I120" s="56"/>
      <c r="J120" s="56"/>
      <c r="K120" s="56"/>
      <c r="L120" s="56"/>
      <c r="M120" s="56"/>
      <c r="N120" s="55"/>
      <c r="O120" s="55"/>
      <c r="P120" s="55"/>
      <c r="Q120" s="55"/>
      <c r="R120" s="55"/>
      <c r="S120" s="55"/>
      <c r="T120" s="55"/>
      <c r="U120" s="55"/>
      <c r="V120" s="55"/>
      <c r="W120" s="55"/>
      <c r="X120" s="55"/>
      <c r="Y120" s="55"/>
      <c r="Z120" s="55"/>
      <c r="AA120" s="52"/>
      <c r="AC120" s="49"/>
      <c r="AD120" s="52"/>
      <c r="AE120" s="52"/>
      <c r="AH120" s="50"/>
      <c r="AI120" s="50"/>
    </row>
    <row r="121" spans="2:35">
      <c r="B121" s="51"/>
      <c r="D121" s="52"/>
      <c r="E121" s="52"/>
      <c r="F121" s="53"/>
      <c r="G121" s="53"/>
      <c r="H121" s="53"/>
      <c r="I121" s="56"/>
      <c r="J121" s="56"/>
      <c r="K121" s="56"/>
      <c r="L121" s="56"/>
      <c r="M121" s="56"/>
      <c r="N121" s="55"/>
      <c r="O121" s="55"/>
      <c r="P121" s="55"/>
      <c r="Q121" s="55"/>
      <c r="R121" s="55"/>
      <c r="S121" s="55"/>
      <c r="T121" s="55"/>
      <c r="U121" s="55"/>
      <c r="V121" s="55"/>
      <c r="W121" s="55"/>
      <c r="X121" s="55"/>
      <c r="Y121" s="55"/>
      <c r="Z121" s="55"/>
      <c r="AA121" s="54"/>
      <c r="AC121" s="49"/>
      <c r="AD121" s="52"/>
      <c r="AE121" s="52"/>
      <c r="AH121" s="50"/>
      <c r="AI121" s="50"/>
    </row>
    <row r="122" spans="2:35">
      <c r="B122" s="51"/>
      <c r="F122" s="53"/>
      <c r="G122" s="53"/>
      <c r="H122" s="53"/>
      <c r="I122" s="53"/>
      <c r="J122" s="52"/>
      <c r="K122" s="52"/>
      <c r="L122" s="53"/>
      <c r="M122" s="53"/>
      <c r="N122" s="53"/>
      <c r="O122" s="53"/>
      <c r="P122" s="53"/>
      <c r="Q122" s="53"/>
      <c r="R122" s="53"/>
      <c r="S122" s="53"/>
      <c r="T122" s="53"/>
      <c r="U122" s="53"/>
      <c r="V122" s="53"/>
      <c r="W122" s="53"/>
      <c r="X122" s="53"/>
      <c r="Y122" s="53"/>
      <c r="Z122" s="53"/>
      <c r="AA122" s="53"/>
      <c r="AB122" s="53"/>
      <c r="AC122" s="53"/>
      <c r="AD122" s="52"/>
      <c r="AE122" s="52"/>
      <c r="AH122" s="50"/>
      <c r="AI122" s="50"/>
    </row>
    <row r="123" spans="2:35">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H123" s="50"/>
      <c r="AI123" s="50"/>
    </row>
    <row r="124" spans="2:35">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row>
    <row r="125" spans="2:35">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row>
    <row r="126" spans="2:35">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row>
    <row r="127" spans="2:35">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row>
    <row r="128" spans="2:3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row>
    <row r="129" spans="2:29">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row>
    <row r="130" spans="2:29">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row>
    <row r="131" spans="2:29">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row>
    <row r="132" spans="2:29">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row>
    <row r="133" spans="2:29">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row>
    <row r="134" spans="2:29">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row>
    <row r="135" spans="2:29">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row>
    <row r="136" spans="2:29">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row>
    <row r="137" spans="2:29">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row>
  </sheetData>
  <mergeCells count="60">
    <mergeCell ref="A3:AE3"/>
    <mergeCell ref="C47:C48"/>
    <mergeCell ref="D47:D48"/>
    <mergeCell ref="B37:H37"/>
    <mergeCell ref="I32:AC32"/>
    <mergeCell ref="I33:AC33"/>
    <mergeCell ref="J34:N34"/>
    <mergeCell ref="X5:Y5"/>
    <mergeCell ref="L9:P9"/>
    <mergeCell ref="L13:P13"/>
    <mergeCell ref="R9:AC9"/>
    <mergeCell ref="R10:AC10"/>
    <mergeCell ref="B18:AD21"/>
    <mergeCell ref="R13:AC13"/>
    <mergeCell ref="R14:AC14"/>
    <mergeCell ref="L14:P14"/>
    <mergeCell ref="O93:Z93"/>
    <mergeCell ref="O81:Z81"/>
    <mergeCell ref="O89:Z89"/>
    <mergeCell ref="O77:Z77"/>
    <mergeCell ref="I77:M77"/>
    <mergeCell ref="I92:M92"/>
    <mergeCell ref="I93:M93"/>
    <mergeCell ref="I87:M87"/>
    <mergeCell ref="I88:M88"/>
    <mergeCell ref="I89:M89"/>
    <mergeCell ref="I91:M91"/>
    <mergeCell ref="I79:M79"/>
    <mergeCell ref="O91:Z92"/>
    <mergeCell ref="O85:Z85"/>
    <mergeCell ref="O87:Z88"/>
    <mergeCell ref="I80:M80"/>
    <mergeCell ref="I85:M85"/>
    <mergeCell ref="I81:M81"/>
    <mergeCell ref="L10:P10"/>
    <mergeCell ref="B24:AC24"/>
    <mergeCell ref="A47:B48"/>
    <mergeCell ref="E47:E48"/>
    <mergeCell ref="M39:S39"/>
    <mergeCell ref="L11:P11"/>
    <mergeCell ref="L15:P15"/>
    <mergeCell ref="R11:AC11"/>
    <mergeCell ref="F47:F48"/>
    <mergeCell ref="M40:N40"/>
    <mergeCell ref="R15:AC15"/>
    <mergeCell ref="O75:Z76"/>
    <mergeCell ref="O79:Z80"/>
    <mergeCell ref="O83:Z84"/>
    <mergeCell ref="L42:Y42"/>
    <mergeCell ref="A45:G46"/>
    <mergeCell ref="B49:F50"/>
    <mergeCell ref="I84:M84"/>
    <mergeCell ref="G49:G50"/>
    <mergeCell ref="A51:E52"/>
    <mergeCell ref="A49:A50"/>
    <mergeCell ref="G47:G48"/>
    <mergeCell ref="I75:M75"/>
    <mergeCell ref="I76:M76"/>
    <mergeCell ref="I83:M83"/>
    <mergeCell ref="A68:AE68"/>
  </mergeCells>
  <phoneticPr fontId="1"/>
  <dataValidations count="4">
    <dataValidation type="list" allowBlank="1" showInputMessage="1" showErrorMessage="1" sqref="I27 J28:J29 I42:I43">
      <formula1>"■,□"</formula1>
    </dataValidation>
    <dataValidation allowBlank="1" showInputMessage="1" sqref="W39"/>
    <dataValidation type="list" allowBlank="1" showInputMessage="1" sqref="M39:S39">
      <formula1>"福岡県,福岡市,久留米市,大牟田市,佐賀県"</formula1>
    </dataValidation>
    <dataValidation type="list" allowBlank="1" showInputMessage="1" sqref="L42:Y42">
      <formula1>"設計住宅性能評価,低炭素建築物認定,建築物省エネルギー性能表示制度（BELS）"</formula1>
    </dataValidation>
  </dataValidations>
  <printOptions horizontalCentered="1"/>
  <pageMargins left="0.39370078740157483" right="0.39370078740157483" top="0.78740157480314965" bottom="0.78740157480314965"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6"/>
  <sheetViews>
    <sheetView view="pageBreakPreview" zoomScaleNormal="100" zoomScaleSheetLayoutView="100" workbookViewId="0"/>
  </sheetViews>
  <sheetFormatPr defaultColWidth="3.125" defaultRowHeight="13.5"/>
  <cols>
    <col min="1" max="2" width="2.875" style="35" customWidth="1"/>
    <col min="3" max="27" width="2.875" style="34" customWidth="1"/>
    <col min="28" max="28" width="2.875" style="35" customWidth="1"/>
    <col min="29" max="29" width="2.875" style="34" customWidth="1"/>
    <col min="30" max="38" width="3.125" style="34" customWidth="1"/>
    <col min="39" max="39" width="3.125" style="35" customWidth="1"/>
    <col min="40" max="16384" width="3.125" style="34"/>
  </cols>
  <sheetData>
    <row r="1" spans="1:29">
      <c r="A1" s="42"/>
      <c r="B1" s="42"/>
      <c r="C1" s="48"/>
      <c r="D1" s="48"/>
      <c r="E1" s="48"/>
      <c r="F1" s="48"/>
      <c r="G1" s="48"/>
      <c r="H1" s="48"/>
      <c r="I1" s="48"/>
      <c r="J1" s="48"/>
      <c r="K1" s="48"/>
      <c r="AA1" s="47"/>
    </row>
    <row r="2" spans="1:29">
      <c r="A2" s="42"/>
      <c r="B2" s="42"/>
      <c r="C2" s="48"/>
      <c r="D2" s="48"/>
      <c r="E2" s="48"/>
      <c r="F2" s="48"/>
      <c r="G2" s="48"/>
      <c r="H2" s="48"/>
      <c r="I2" s="48"/>
      <c r="J2" s="48"/>
      <c r="K2" s="48"/>
      <c r="AA2" s="47"/>
    </row>
    <row r="3" spans="1:29">
      <c r="A3" s="42"/>
      <c r="B3" s="42"/>
      <c r="C3" s="48"/>
      <c r="D3" s="48"/>
      <c r="E3" s="48"/>
      <c r="F3" s="48"/>
      <c r="G3" s="48"/>
      <c r="H3" s="48"/>
      <c r="I3" s="48"/>
      <c r="J3" s="48"/>
      <c r="K3" s="48"/>
      <c r="AA3" s="47"/>
    </row>
    <row r="4" spans="1:29">
      <c r="B4" s="34"/>
      <c r="AB4" s="34"/>
    </row>
    <row r="5" spans="1:29" ht="18.75">
      <c r="A5" s="548" t="s">
        <v>52</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row>
    <row r="6" spans="1:29">
      <c r="A6" s="37"/>
      <c r="B6" s="37"/>
      <c r="C6" s="37"/>
      <c r="D6" s="37"/>
      <c r="E6" s="37"/>
      <c r="F6" s="37"/>
      <c r="G6" s="37"/>
      <c r="H6" s="37"/>
      <c r="I6" s="37"/>
      <c r="J6" s="37"/>
      <c r="K6" s="37"/>
      <c r="L6" s="36"/>
      <c r="M6" s="36"/>
      <c r="N6" s="36"/>
      <c r="O6" s="36"/>
      <c r="P6" s="36"/>
      <c r="Q6" s="36"/>
      <c r="R6" s="36"/>
      <c r="S6" s="36"/>
      <c r="T6" s="36"/>
      <c r="U6" s="36"/>
      <c r="V6" s="36"/>
      <c r="W6" s="36"/>
      <c r="X6" s="36"/>
      <c r="Y6" s="36"/>
      <c r="Z6" s="36"/>
      <c r="AA6" s="36"/>
    </row>
    <row r="7" spans="1:29">
      <c r="A7" s="37"/>
      <c r="B7" s="37"/>
      <c r="C7" s="37"/>
      <c r="D7" s="37"/>
      <c r="E7" s="37"/>
      <c r="F7" s="37"/>
      <c r="G7" s="37"/>
      <c r="H7" s="37"/>
      <c r="I7" s="37"/>
      <c r="J7" s="37"/>
      <c r="K7" s="37"/>
      <c r="L7" s="36"/>
      <c r="M7" s="36"/>
      <c r="N7" s="36"/>
      <c r="O7" s="36"/>
      <c r="P7" s="36"/>
      <c r="Q7" s="36"/>
      <c r="R7" s="36"/>
      <c r="S7" s="36"/>
      <c r="T7" s="36"/>
      <c r="U7" s="36"/>
      <c r="V7" s="36"/>
      <c r="W7" s="36"/>
      <c r="X7" s="36"/>
      <c r="Y7" s="36"/>
      <c r="Z7" s="36"/>
      <c r="AA7" s="36"/>
    </row>
    <row r="8" spans="1:29">
      <c r="A8" s="37"/>
      <c r="B8" s="37"/>
      <c r="C8" s="37"/>
      <c r="D8" s="37"/>
      <c r="F8" s="37"/>
      <c r="G8" s="37"/>
      <c r="H8" s="37"/>
      <c r="I8" s="37"/>
      <c r="J8" s="549"/>
      <c r="K8" s="549"/>
      <c r="L8" s="36"/>
      <c r="M8" s="36"/>
      <c r="N8" s="36"/>
      <c r="O8" s="36"/>
      <c r="P8" s="36"/>
      <c r="Q8" s="36"/>
      <c r="R8" s="36"/>
      <c r="S8" s="36"/>
      <c r="T8" s="36"/>
      <c r="U8" s="36"/>
      <c r="V8" s="36"/>
      <c r="W8" s="36"/>
      <c r="X8" s="36"/>
      <c r="Y8" s="36"/>
      <c r="Z8" s="36"/>
      <c r="AA8" s="36"/>
    </row>
    <row r="9" spans="1:29">
      <c r="A9" s="37"/>
      <c r="B9" s="37"/>
      <c r="C9" s="37"/>
      <c r="D9" s="37"/>
      <c r="E9" s="37"/>
      <c r="F9" s="37"/>
      <c r="G9" s="37"/>
      <c r="H9" s="37"/>
      <c r="I9" s="37"/>
      <c r="J9" s="37"/>
      <c r="K9" s="37"/>
      <c r="L9" s="36"/>
      <c r="M9" s="36"/>
      <c r="N9" s="36"/>
      <c r="O9" s="36"/>
      <c r="P9" s="36"/>
      <c r="Q9" s="36"/>
      <c r="R9" s="36"/>
      <c r="S9" s="36"/>
      <c r="T9" s="36"/>
      <c r="U9" s="36"/>
      <c r="V9" s="36"/>
      <c r="W9" s="36"/>
      <c r="X9" s="36"/>
      <c r="Y9" s="36"/>
      <c r="Z9" s="36"/>
      <c r="AA9" s="36"/>
    </row>
    <row r="10" spans="1:29" ht="14.25">
      <c r="A10" s="34"/>
      <c r="B10" s="37"/>
      <c r="C10" s="551" t="s">
        <v>51</v>
      </c>
      <c r="D10" s="551"/>
      <c r="E10" s="552" t="str">
        <f>申込書!$L$32&amp;"  "&amp;申込書!$AJ$33</f>
        <v>●●建築設計  代理　花子</v>
      </c>
      <c r="F10" s="553"/>
      <c r="G10" s="553"/>
      <c r="H10" s="553"/>
      <c r="I10" s="553"/>
      <c r="J10" s="553"/>
      <c r="K10" s="553"/>
      <c r="L10" s="553"/>
      <c r="M10" s="553"/>
      <c r="N10" s="553"/>
      <c r="O10" s="553"/>
      <c r="P10" s="553"/>
      <c r="Q10" s="553"/>
      <c r="R10" s="553"/>
      <c r="S10" s="553"/>
      <c r="T10" s="553"/>
      <c r="U10" s="553"/>
      <c r="V10" s="46" t="s">
        <v>50</v>
      </c>
      <c r="W10" s="45"/>
      <c r="Y10" s="36"/>
      <c r="Z10" s="36"/>
    </row>
    <row r="11" spans="1:29">
      <c r="A11" s="34"/>
      <c r="B11" s="37"/>
      <c r="C11" s="37"/>
      <c r="E11" s="37"/>
      <c r="F11" s="37"/>
      <c r="G11" s="37"/>
      <c r="H11" s="37"/>
      <c r="I11" s="37"/>
      <c r="J11" s="37"/>
      <c r="K11" s="37"/>
      <c r="L11" s="36"/>
      <c r="M11" s="36"/>
      <c r="N11" s="36"/>
      <c r="O11" s="36"/>
      <c r="P11" s="36"/>
      <c r="Q11" s="36"/>
      <c r="R11" s="36"/>
      <c r="S11" s="36"/>
      <c r="T11" s="36"/>
      <c r="U11" s="36"/>
      <c r="V11" s="36"/>
      <c r="W11" s="36"/>
      <c r="X11" s="36"/>
      <c r="Y11" s="36"/>
      <c r="Z11" s="36"/>
      <c r="AA11" s="36"/>
    </row>
    <row r="12" spans="1:29">
      <c r="A12" s="37"/>
      <c r="B12" s="37"/>
      <c r="C12" s="37"/>
      <c r="D12" s="37"/>
      <c r="E12" s="37"/>
      <c r="F12" s="37"/>
      <c r="G12" s="37"/>
      <c r="H12" s="37"/>
      <c r="I12" s="37"/>
      <c r="J12" s="37"/>
      <c r="K12" s="37"/>
      <c r="L12" s="36"/>
      <c r="M12" s="36"/>
      <c r="N12" s="36"/>
      <c r="O12" s="36"/>
      <c r="P12" s="36"/>
      <c r="Q12" s="36"/>
      <c r="R12" s="36"/>
      <c r="S12" s="36"/>
      <c r="T12" s="36"/>
      <c r="U12" s="36"/>
      <c r="V12" s="36"/>
      <c r="W12" s="36"/>
      <c r="X12" s="36"/>
      <c r="Y12" s="36"/>
      <c r="Z12" s="36"/>
      <c r="AA12" s="36"/>
    </row>
    <row r="13" spans="1:29" ht="14.25">
      <c r="A13" s="37"/>
      <c r="B13" s="37"/>
      <c r="C13" s="550" t="s">
        <v>49</v>
      </c>
      <c r="D13" s="550"/>
      <c r="E13" s="550"/>
      <c r="F13" s="550"/>
      <c r="G13" s="550"/>
      <c r="H13" s="550"/>
      <c r="I13" s="550"/>
      <c r="J13" s="550"/>
      <c r="K13" s="550"/>
      <c r="L13" s="550"/>
      <c r="M13" s="550"/>
      <c r="N13" s="550"/>
      <c r="O13" s="550"/>
      <c r="P13" s="36"/>
      <c r="Q13" s="36"/>
      <c r="R13" s="36"/>
      <c r="S13" s="36"/>
      <c r="T13" s="36"/>
      <c r="U13" s="36"/>
      <c r="V13" s="36"/>
      <c r="W13" s="36"/>
      <c r="X13" s="36"/>
      <c r="Y13" s="36"/>
      <c r="Z13" s="36"/>
      <c r="AA13" s="36"/>
    </row>
    <row r="14" spans="1:29">
      <c r="A14" s="37"/>
      <c r="B14" s="37"/>
      <c r="C14" s="37"/>
      <c r="D14" s="37"/>
      <c r="E14" s="37"/>
      <c r="F14" s="37"/>
      <c r="G14" s="37"/>
      <c r="H14" s="37"/>
      <c r="I14" s="37"/>
      <c r="J14" s="37"/>
      <c r="K14" s="37"/>
      <c r="L14" s="36"/>
      <c r="M14" s="36"/>
      <c r="N14" s="36"/>
      <c r="O14" s="36"/>
      <c r="P14" s="36"/>
      <c r="Q14" s="36"/>
      <c r="R14" s="36"/>
      <c r="S14" s="36"/>
      <c r="T14" s="36"/>
      <c r="U14" s="36"/>
      <c r="V14" s="36"/>
      <c r="W14" s="36"/>
      <c r="X14" s="36"/>
      <c r="Y14" s="36"/>
      <c r="Z14" s="36"/>
      <c r="AA14" s="36"/>
    </row>
    <row r="15" spans="1:29">
      <c r="A15" s="37"/>
      <c r="B15" s="37"/>
      <c r="C15" s="37"/>
      <c r="D15" s="37"/>
      <c r="E15" s="37"/>
      <c r="F15" s="37"/>
      <c r="G15" s="37"/>
      <c r="H15" s="37"/>
      <c r="I15" s="37"/>
      <c r="J15" s="37"/>
      <c r="K15" s="37"/>
      <c r="L15" s="36"/>
      <c r="M15" s="36"/>
      <c r="N15" s="36"/>
      <c r="O15" s="36"/>
      <c r="P15" s="36"/>
      <c r="Q15" s="36"/>
      <c r="R15" s="36"/>
      <c r="S15" s="36"/>
      <c r="T15" s="36"/>
      <c r="U15" s="36"/>
      <c r="V15" s="36"/>
      <c r="W15" s="36"/>
      <c r="X15" s="36"/>
      <c r="Y15" s="36"/>
      <c r="Z15" s="36"/>
      <c r="AA15" s="36"/>
    </row>
    <row r="16" spans="1:29">
      <c r="A16" s="37"/>
      <c r="B16" s="37"/>
      <c r="C16" s="37"/>
      <c r="D16" s="37"/>
      <c r="E16" s="37"/>
      <c r="F16" s="37"/>
      <c r="G16" s="37"/>
      <c r="H16" s="37"/>
      <c r="I16" s="37"/>
      <c r="J16" s="37"/>
      <c r="K16" s="37"/>
      <c r="L16" s="36"/>
      <c r="M16" s="36"/>
      <c r="N16" s="36"/>
      <c r="O16" s="36"/>
      <c r="P16" s="36"/>
      <c r="Q16" s="36"/>
      <c r="R16" s="36"/>
      <c r="S16" s="36"/>
      <c r="T16" s="36"/>
      <c r="U16" s="36"/>
      <c r="V16" s="36"/>
      <c r="W16" s="36"/>
      <c r="X16" s="36"/>
      <c r="Y16" s="36"/>
      <c r="Z16" s="36"/>
      <c r="AA16" s="36"/>
    </row>
    <row r="17" spans="1:29">
      <c r="A17" s="37"/>
      <c r="B17" s="37"/>
      <c r="C17" s="37"/>
      <c r="D17" s="37"/>
      <c r="E17" s="37"/>
      <c r="F17" s="37"/>
      <c r="G17" s="37"/>
      <c r="H17" s="37"/>
      <c r="I17" s="37"/>
      <c r="J17" s="37"/>
      <c r="K17" s="37"/>
      <c r="L17" s="36"/>
      <c r="M17" s="36"/>
      <c r="N17" s="36"/>
      <c r="O17" s="36"/>
      <c r="P17" s="36"/>
      <c r="Q17" s="36"/>
      <c r="R17" s="36"/>
      <c r="S17" s="36"/>
      <c r="T17" s="36"/>
      <c r="U17" s="36"/>
      <c r="V17" s="36"/>
      <c r="W17" s="36"/>
      <c r="X17" s="36"/>
      <c r="Y17" s="36"/>
      <c r="Z17" s="36"/>
      <c r="AA17" s="36"/>
    </row>
    <row r="18" spans="1:29">
      <c r="A18" s="37"/>
      <c r="B18" s="37"/>
      <c r="C18" s="37"/>
      <c r="D18" s="37"/>
      <c r="E18" s="37"/>
      <c r="F18" s="37"/>
      <c r="G18" s="37"/>
      <c r="H18" s="37"/>
      <c r="I18" s="37"/>
      <c r="J18" s="37"/>
      <c r="K18" s="37"/>
      <c r="L18" s="36"/>
      <c r="M18" s="36"/>
      <c r="N18" s="36"/>
      <c r="O18" s="36"/>
      <c r="P18" s="36"/>
      <c r="Q18" s="36"/>
      <c r="R18" s="36"/>
      <c r="S18" s="36"/>
      <c r="T18" s="36"/>
      <c r="U18" s="36"/>
      <c r="V18" s="36"/>
      <c r="W18" s="36"/>
      <c r="X18" s="36"/>
      <c r="Y18" s="36"/>
      <c r="Z18" s="36"/>
      <c r="AA18" s="36"/>
    </row>
    <row r="19" spans="1:29" ht="14.25">
      <c r="A19" s="37"/>
      <c r="B19" s="37"/>
      <c r="C19" s="37"/>
      <c r="D19" s="37"/>
      <c r="E19" s="37"/>
      <c r="F19" s="37"/>
      <c r="G19" s="37"/>
      <c r="H19" s="37"/>
      <c r="I19" s="37"/>
      <c r="J19" s="37"/>
      <c r="K19" s="37"/>
      <c r="M19" s="36"/>
      <c r="N19" s="44" t="s">
        <v>48</v>
      </c>
      <c r="O19" s="36"/>
      <c r="P19" s="36"/>
      <c r="Q19" s="36"/>
      <c r="R19" s="36"/>
      <c r="S19" s="36"/>
      <c r="T19" s="36"/>
      <c r="U19" s="36"/>
      <c r="V19" s="36"/>
      <c r="W19" s="36"/>
      <c r="X19" s="36"/>
      <c r="Y19" s="36"/>
      <c r="Z19" s="36"/>
      <c r="AA19" s="36"/>
    </row>
    <row r="20" spans="1:29" ht="14.25">
      <c r="A20" s="37"/>
      <c r="B20" s="37"/>
      <c r="C20" s="37"/>
      <c r="D20" s="37"/>
      <c r="E20" s="37"/>
      <c r="F20" s="37"/>
      <c r="G20" s="37"/>
      <c r="H20" s="37"/>
      <c r="I20" s="37"/>
      <c r="J20" s="37"/>
      <c r="K20" s="37"/>
      <c r="M20" s="36"/>
      <c r="N20" s="44"/>
      <c r="O20" s="36"/>
      <c r="P20" s="36"/>
      <c r="Q20" s="36"/>
      <c r="R20" s="36"/>
      <c r="S20" s="36"/>
      <c r="T20" s="36"/>
      <c r="U20" s="36"/>
      <c r="V20" s="36"/>
      <c r="W20" s="36"/>
      <c r="X20" s="36"/>
      <c r="Y20" s="36"/>
      <c r="Z20" s="36"/>
      <c r="AA20" s="36"/>
    </row>
    <row r="21" spans="1:29" ht="14.25">
      <c r="A21" s="37"/>
      <c r="B21" s="37"/>
      <c r="C21" s="37"/>
      <c r="D21" s="37"/>
      <c r="E21" s="37"/>
      <c r="F21" s="37"/>
      <c r="G21" s="37"/>
      <c r="H21" s="37"/>
      <c r="I21" s="37"/>
      <c r="J21" s="37"/>
      <c r="K21" s="37"/>
      <c r="M21" s="36"/>
      <c r="N21" s="44"/>
      <c r="O21" s="36"/>
      <c r="P21" s="36"/>
      <c r="Q21" s="36"/>
      <c r="R21" s="36"/>
      <c r="S21" s="36"/>
      <c r="T21" s="36"/>
      <c r="U21" s="36"/>
      <c r="V21" s="36"/>
      <c r="W21" s="36"/>
      <c r="X21" s="36"/>
      <c r="Y21" s="36"/>
      <c r="Z21" s="36"/>
      <c r="AA21" s="36"/>
    </row>
    <row r="22" spans="1:29" ht="14.25">
      <c r="A22" s="37"/>
      <c r="B22" s="37"/>
      <c r="C22" s="37"/>
      <c r="D22" s="37"/>
      <c r="E22" s="37"/>
      <c r="F22" s="37"/>
      <c r="G22" s="37"/>
      <c r="H22" s="37"/>
      <c r="I22" s="37"/>
      <c r="J22" s="37"/>
      <c r="K22" s="37"/>
      <c r="M22" s="36"/>
      <c r="N22" s="44"/>
      <c r="O22" s="36"/>
      <c r="P22" s="36"/>
      <c r="Q22" s="36"/>
      <c r="R22" s="36"/>
      <c r="S22" s="36"/>
      <c r="T22" s="36"/>
      <c r="U22" s="36"/>
      <c r="V22" s="36"/>
      <c r="W22" s="36"/>
      <c r="X22" s="36"/>
      <c r="Y22" s="36"/>
      <c r="Z22" s="36"/>
      <c r="AA22" s="36"/>
    </row>
    <row r="23" spans="1:29">
      <c r="A23" s="37"/>
      <c r="B23" s="37"/>
      <c r="C23" s="37"/>
      <c r="D23" s="37"/>
      <c r="E23" s="37"/>
      <c r="F23" s="37"/>
      <c r="G23" s="37"/>
      <c r="H23" s="37"/>
      <c r="I23" s="37"/>
      <c r="J23" s="37"/>
      <c r="K23" s="37"/>
      <c r="L23" s="36"/>
      <c r="M23" s="36"/>
      <c r="N23" s="36"/>
      <c r="O23" s="36"/>
      <c r="P23" s="36"/>
      <c r="Q23" s="36"/>
      <c r="R23" s="36"/>
      <c r="S23" s="36"/>
      <c r="T23" s="36"/>
      <c r="U23" s="36"/>
      <c r="V23" s="36"/>
      <c r="W23" s="36"/>
      <c r="X23" s="36"/>
      <c r="Y23" s="36"/>
      <c r="Z23" s="36"/>
      <c r="AA23" s="36"/>
    </row>
    <row r="24" spans="1:29">
      <c r="A24" s="37"/>
      <c r="B24" s="37"/>
      <c r="C24" s="37"/>
      <c r="D24" s="37"/>
      <c r="E24" s="37"/>
      <c r="F24" s="37"/>
      <c r="G24" s="37"/>
      <c r="H24" s="37"/>
      <c r="I24" s="37"/>
      <c r="J24" s="37"/>
      <c r="K24" s="37"/>
      <c r="L24" s="36"/>
      <c r="M24" s="36"/>
      <c r="N24" s="36"/>
      <c r="O24" s="36"/>
      <c r="P24" s="36"/>
      <c r="Q24" s="36"/>
      <c r="R24" s="36"/>
      <c r="S24" s="36"/>
      <c r="T24" s="36"/>
      <c r="U24" s="36"/>
      <c r="V24" s="36"/>
      <c r="W24" s="36"/>
      <c r="X24" s="36"/>
      <c r="Y24" s="36"/>
      <c r="Z24" s="36"/>
      <c r="AA24" s="36"/>
    </row>
    <row r="25" spans="1:29" ht="13.5" customHeight="1">
      <c r="B25" s="174"/>
      <c r="C25" s="547" t="s">
        <v>396</v>
      </c>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174"/>
      <c r="AC25" s="174"/>
    </row>
    <row r="26" spans="1:29">
      <c r="A26" s="174"/>
      <c r="B26" s="174"/>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174"/>
      <c r="AC26" s="174"/>
    </row>
    <row r="27" spans="1:29">
      <c r="A27" s="174"/>
      <c r="B27" s="174"/>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174"/>
      <c r="AC27" s="174"/>
    </row>
    <row r="28" spans="1:29">
      <c r="A28" s="174"/>
      <c r="B28" s="174"/>
      <c r="C28" s="547"/>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174"/>
      <c r="AC28" s="174"/>
    </row>
    <row r="29" spans="1:29">
      <c r="A29" s="174"/>
      <c r="B29" s="174"/>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174"/>
      <c r="AC29" s="174"/>
    </row>
    <row r="30" spans="1:29">
      <c r="A30" s="43"/>
      <c r="B30" s="43"/>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43"/>
      <c r="AC30" s="43"/>
    </row>
    <row r="31" spans="1:29">
      <c r="A31" s="43"/>
      <c r="B31" s="43"/>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43"/>
      <c r="AC31" s="43"/>
    </row>
    <row r="32" spans="1:29">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1:29">
      <c r="A34" s="37"/>
      <c r="B34" s="37"/>
      <c r="C34" s="37"/>
      <c r="D34" s="37"/>
      <c r="E34" s="37"/>
      <c r="F34" s="37"/>
      <c r="G34" s="37"/>
      <c r="H34" s="37"/>
      <c r="I34" s="37"/>
      <c r="J34" s="37"/>
      <c r="K34" s="37"/>
      <c r="L34" s="36"/>
      <c r="M34" s="36"/>
      <c r="N34" s="36"/>
      <c r="O34" s="36"/>
      <c r="P34" s="36"/>
      <c r="Q34" s="36"/>
      <c r="R34" s="36"/>
      <c r="S34" s="36"/>
      <c r="T34" s="36"/>
      <c r="U34" s="36"/>
      <c r="V34" s="36"/>
      <c r="W34" s="36"/>
      <c r="X34" s="36"/>
      <c r="Y34" s="36"/>
      <c r="Z34" s="36"/>
      <c r="AA34" s="36"/>
    </row>
    <row r="35" spans="1:29">
      <c r="A35" s="37"/>
      <c r="B35" s="42" t="s">
        <v>47</v>
      </c>
      <c r="C35" s="37"/>
      <c r="D35" s="37"/>
      <c r="E35" s="37"/>
      <c r="F35" s="37"/>
      <c r="G35" s="554" t="str">
        <f>申込書!$H20</f>
        <v>●●●●マンション</v>
      </c>
      <c r="H35" s="555"/>
      <c r="I35" s="555"/>
      <c r="J35" s="555"/>
      <c r="K35" s="555"/>
      <c r="L35" s="555"/>
      <c r="M35" s="555"/>
      <c r="N35" s="555"/>
      <c r="O35" s="555"/>
      <c r="P35" s="555"/>
      <c r="Q35" s="555"/>
      <c r="R35" s="555"/>
      <c r="S35" s="555"/>
      <c r="T35" s="555"/>
      <c r="U35" s="555"/>
      <c r="V35" s="555"/>
      <c r="W35" s="555"/>
      <c r="X35" s="555"/>
      <c r="Y35" s="555"/>
      <c r="Z35" s="556"/>
      <c r="AA35" s="556"/>
      <c r="AB35" s="556"/>
      <c r="AC35" s="556"/>
    </row>
    <row r="36" spans="1:29">
      <c r="A36" s="37"/>
      <c r="B36" s="37"/>
      <c r="C36" s="37"/>
      <c r="D36" s="37"/>
      <c r="E36" s="37"/>
      <c r="F36" s="37"/>
      <c r="G36" s="37"/>
      <c r="H36" s="37"/>
      <c r="I36" s="37"/>
      <c r="J36" s="37"/>
      <c r="K36" s="37"/>
      <c r="L36" s="36"/>
      <c r="M36" s="36"/>
      <c r="N36" s="36"/>
      <c r="O36" s="36"/>
      <c r="P36" s="36"/>
      <c r="Q36" s="36"/>
      <c r="R36" s="36"/>
      <c r="S36" s="36"/>
      <c r="T36" s="36"/>
      <c r="U36" s="36"/>
      <c r="V36" s="36"/>
      <c r="W36" s="36"/>
      <c r="X36" s="36"/>
      <c r="Y36" s="36"/>
      <c r="Z36" s="36"/>
      <c r="AA36" s="36"/>
    </row>
    <row r="37" spans="1:29">
      <c r="A37" s="37"/>
      <c r="B37" s="42" t="s">
        <v>46</v>
      </c>
      <c r="C37" s="37"/>
      <c r="D37" s="37"/>
      <c r="E37" s="37"/>
      <c r="F37" s="37"/>
      <c r="G37" s="554" t="str">
        <f>申込書!$I$23</f>
        <v>福岡県福岡市中央区●●-●●</v>
      </c>
      <c r="H37" s="555"/>
      <c r="I37" s="555"/>
      <c r="J37" s="555"/>
      <c r="K37" s="555"/>
      <c r="L37" s="555"/>
      <c r="M37" s="555"/>
      <c r="N37" s="555"/>
      <c r="O37" s="555"/>
      <c r="P37" s="555"/>
      <c r="Q37" s="555"/>
      <c r="R37" s="555"/>
      <c r="S37" s="555"/>
      <c r="T37" s="555"/>
      <c r="U37" s="555"/>
      <c r="V37" s="555"/>
      <c r="W37" s="555"/>
      <c r="X37" s="555"/>
      <c r="Y37" s="555"/>
      <c r="Z37" s="556"/>
      <c r="AA37" s="556"/>
      <c r="AB37" s="556"/>
      <c r="AC37" s="556"/>
    </row>
    <row r="38" spans="1:29">
      <c r="A38" s="37"/>
      <c r="B38" s="37"/>
      <c r="C38" s="37"/>
      <c r="D38" s="37"/>
      <c r="E38" s="37"/>
      <c r="F38" s="37"/>
      <c r="G38" s="560"/>
      <c r="H38" s="560"/>
      <c r="I38" s="560"/>
      <c r="J38" s="560"/>
      <c r="K38" s="560"/>
      <c r="L38" s="560"/>
      <c r="M38" s="560"/>
      <c r="N38" s="560"/>
      <c r="O38" s="560"/>
      <c r="P38" s="560"/>
      <c r="Q38" s="560"/>
      <c r="R38" s="560"/>
      <c r="S38" s="560"/>
      <c r="T38" s="560"/>
      <c r="U38" s="560"/>
      <c r="V38" s="560"/>
      <c r="W38" s="560"/>
      <c r="X38" s="560"/>
      <c r="Y38" s="560"/>
      <c r="Z38" s="36"/>
      <c r="AA38" s="36"/>
    </row>
    <row r="39" spans="1:29">
      <c r="A39" s="37"/>
      <c r="B39" s="37"/>
      <c r="C39" s="37"/>
      <c r="D39" s="37"/>
      <c r="E39" s="37"/>
      <c r="F39" s="37"/>
      <c r="G39" s="37"/>
      <c r="H39" s="37"/>
      <c r="I39" s="37"/>
      <c r="J39" s="37"/>
      <c r="K39" s="37"/>
      <c r="L39" s="36"/>
      <c r="M39" s="36"/>
      <c r="N39" s="36"/>
      <c r="O39" s="36"/>
      <c r="P39" s="36"/>
      <c r="Q39" s="36"/>
      <c r="R39" s="36"/>
      <c r="S39" s="36"/>
      <c r="T39" s="36"/>
      <c r="U39" s="36"/>
      <c r="V39" s="36"/>
      <c r="W39" s="36"/>
      <c r="X39" s="36"/>
      <c r="Y39" s="36"/>
      <c r="Z39" s="36"/>
      <c r="AA39" s="36"/>
    </row>
    <row r="40" spans="1:29">
      <c r="A40" s="37"/>
      <c r="B40" s="37"/>
      <c r="C40" s="37"/>
      <c r="D40" s="37"/>
      <c r="E40" s="37"/>
      <c r="F40" s="37"/>
      <c r="G40" s="37"/>
      <c r="H40" s="37"/>
      <c r="I40" s="37"/>
      <c r="J40" s="37"/>
      <c r="K40" s="37"/>
      <c r="L40" s="36"/>
      <c r="M40" s="36"/>
      <c r="N40" s="36"/>
      <c r="O40" s="36"/>
      <c r="P40" s="36"/>
      <c r="Q40" s="36"/>
      <c r="R40" s="36"/>
      <c r="S40" s="36"/>
      <c r="T40" s="36"/>
      <c r="U40" s="36"/>
      <c r="V40" s="36"/>
      <c r="W40" s="36"/>
      <c r="X40" s="36"/>
      <c r="Y40" s="36"/>
      <c r="Z40" s="36"/>
      <c r="AA40" s="36"/>
    </row>
    <row r="41" spans="1:29" ht="24.75" customHeight="1">
      <c r="A41" s="37"/>
      <c r="B41" s="37"/>
      <c r="C41" s="37"/>
      <c r="D41" s="37"/>
      <c r="E41" s="37"/>
      <c r="F41" s="37"/>
      <c r="G41" s="37"/>
      <c r="H41" s="37"/>
      <c r="I41" s="37"/>
      <c r="J41" s="37"/>
      <c r="K41" s="37"/>
      <c r="L41" s="36"/>
      <c r="M41" s="36"/>
      <c r="N41" s="36"/>
      <c r="O41" s="36"/>
      <c r="P41" s="36"/>
      <c r="Q41" s="36"/>
      <c r="R41" s="36"/>
      <c r="S41" s="36"/>
      <c r="T41" s="36"/>
      <c r="U41" s="36"/>
      <c r="V41" s="36"/>
      <c r="W41" s="36"/>
      <c r="X41" s="36"/>
      <c r="Y41" s="36"/>
      <c r="Z41" s="36"/>
      <c r="AA41" s="36"/>
    </row>
    <row r="42" spans="1:29">
      <c r="A42" s="37"/>
      <c r="B42" s="37"/>
      <c r="C42" s="37"/>
      <c r="D42" s="37"/>
      <c r="E42" s="37"/>
      <c r="F42" s="37"/>
      <c r="G42" s="37"/>
      <c r="H42" s="37"/>
      <c r="I42" s="37"/>
      <c r="J42" s="37"/>
      <c r="K42" s="37"/>
      <c r="L42" s="36"/>
      <c r="M42" s="36"/>
      <c r="N42" s="36"/>
      <c r="O42" s="36"/>
      <c r="P42" s="36"/>
      <c r="Q42" s="36"/>
      <c r="R42" s="36"/>
      <c r="S42" s="36"/>
      <c r="T42" s="36"/>
      <c r="U42" s="36"/>
      <c r="V42" s="36"/>
      <c r="W42" s="36"/>
      <c r="X42" s="36"/>
      <c r="Y42" s="36"/>
      <c r="Z42" s="36"/>
      <c r="AA42" s="36"/>
    </row>
    <row r="43" spans="1:29">
      <c r="A43" s="37"/>
      <c r="B43" s="37"/>
      <c r="C43" s="37"/>
      <c r="D43" s="37"/>
      <c r="E43" s="37"/>
      <c r="F43" s="37"/>
      <c r="G43" s="37"/>
      <c r="H43" s="37"/>
      <c r="I43" s="37"/>
      <c r="J43" s="37"/>
      <c r="K43" s="37"/>
      <c r="L43" s="36"/>
      <c r="M43" s="36"/>
      <c r="N43" s="36"/>
      <c r="O43" s="36"/>
      <c r="P43" s="36"/>
      <c r="Q43" s="36"/>
      <c r="R43" s="36"/>
      <c r="Z43" s="36"/>
      <c r="AA43" s="36"/>
    </row>
    <row r="44" spans="1:29">
      <c r="A44" s="37"/>
      <c r="B44" s="37"/>
      <c r="C44" s="37"/>
      <c r="D44" s="37"/>
      <c r="E44" s="37"/>
      <c r="F44" s="37"/>
      <c r="G44" s="37"/>
      <c r="H44" s="37"/>
      <c r="I44" s="37"/>
      <c r="J44" s="37"/>
      <c r="K44" s="37"/>
      <c r="L44" s="36"/>
      <c r="M44" s="36"/>
      <c r="N44" s="562" t="s">
        <v>410</v>
      </c>
      <c r="O44" s="562"/>
      <c r="P44" s="561"/>
      <c r="Q44" s="561"/>
      <c r="R44" s="40" t="s">
        <v>45</v>
      </c>
      <c r="S44" s="41"/>
      <c r="T44" s="40" t="s">
        <v>44</v>
      </c>
      <c r="U44" s="41"/>
      <c r="V44" s="40" t="s">
        <v>43</v>
      </c>
      <c r="Z44" s="36"/>
      <c r="AA44" s="36"/>
    </row>
    <row r="45" spans="1:29">
      <c r="A45" s="37"/>
      <c r="B45" s="37"/>
      <c r="C45" s="37"/>
      <c r="D45" s="37"/>
      <c r="E45" s="37"/>
      <c r="F45" s="37"/>
      <c r="G45" s="37"/>
      <c r="H45" s="37"/>
      <c r="I45" s="37"/>
      <c r="J45" s="37"/>
      <c r="K45" s="37"/>
      <c r="L45" s="36"/>
      <c r="M45" s="36"/>
      <c r="N45" s="36"/>
      <c r="O45" s="36"/>
      <c r="P45" s="36"/>
      <c r="Q45" s="36"/>
      <c r="R45" s="36"/>
      <c r="S45" s="36"/>
      <c r="T45" s="36"/>
      <c r="U45" s="36"/>
      <c r="V45" s="36"/>
      <c r="W45" s="36"/>
      <c r="X45" s="36"/>
      <c r="Y45" s="36"/>
      <c r="Z45" s="36"/>
      <c r="AA45" s="36"/>
    </row>
    <row r="46" spans="1:29">
      <c r="A46" s="37"/>
      <c r="B46" s="37"/>
      <c r="C46" s="37"/>
      <c r="D46" s="37"/>
      <c r="E46" s="37"/>
      <c r="F46" s="37"/>
      <c r="G46" s="37"/>
      <c r="H46" s="37"/>
      <c r="I46" s="37"/>
      <c r="J46" s="37"/>
      <c r="K46" s="37"/>
      <c r="L46" s="36"/>
      <c r="M46" s="36"/>
      <c r="N46" s="36" t="s">
        <v>42</v>
      </c>
      <c r="P46" s="557" t="str">
        <f>申込書!$L$30</f>
        <v>福岡県福岡市早良区●●-●●</v>
      </c>
      <c r="Q46" s="557"/>
      <c r="R46" s="557"/>
      <c r="S46" s="557"/>
      <c r="T46" s="557"/>
      <c r="U46" s="557"/>
      <c r="V46" s="557"/>
      <c r="W46" s="557"/>
      <c r="X46" s="557"/>
      <c r="Y46" s="557"/>
      <c r="Z46" s="557"/>
      <c r="AA46" s="557"/>
      <c r="AB46" s="557"/>
      <c r="AC46" s="557"/>
    </row>
    <row r="47" spans="1:29">
      <c r="A47" s="37"/>
      <c r="B47" s="37"/>
      <c r="C47" s="37"/>
      <c r="D47" s="37"/>
      <c r="E47" s="37"/>
      <c r="F47" s="37"/>
      <c r="G47" s="37"/>
      <c r="H47" s="37"/>
      <c r="I47" s="37"/>
      <c r="J47" s="37"/>
      <c r="K47" s="37"/>
      <c r="L47" s="36"/>
      <c r="M47" s="36"/>
      <c r="N47" s="36"/>
      <c r="P47" s="559" t="str">
        <f>IF(申込書!$L$26="","",申込書!$L$26)</f>
        <v>●●商事</v>
      </c>
      <c r="Q47" s="559"/>
      <c r="R47" s="559"/>
      <c r="S47" s="559"/>
      <c r="T47" s="559"/>
      <c r="U47" s="559"/>
      <c r="V47" s="559"/>
      <c r="W47" s="559"/>
      <c r="X47" s="559"/>
      <c r="Y47" s="559"/>
      <c r="Z47" s="559"/>
      <c r="AA47" s="39"/>
    </row>
    <row r="48" spans="1:29">
      <c r="A48" s="37"/>
      <c r="B48" s="37"/>
      <c r="C48" s="37"/>
      <c r="D48" s="37"/>
      <c r="E48" s="37"/>
      <c r="F48" s="37"/>
      <c r="G48" s="37"/>
      <c r="H48" s="37"/>
      <c r="I48" s="37"/>
      <c r="J48" s="37"/>
      <c r="K48" s="37"/>
      <c r="L48" s="36"/>
      <c r="M48" s="36"/>
      <c r="N48" s="36" t="s">
        <v>41</v>
      </c>
      <c r="P48" s="559" t="str">
        <f>IF(申込書!$AJ$26="","",申込書!$AJ$26)</f>
        <v>申請　太郎</v>
      </c>
      <c r="Q48" s="559"/>
      <c r="R48" s="559"/>
      <c r="S48" s="559"/>
      <c r="T48" s="559"/>
      <c r="U48" s="559"/>
      <c r="V48" s="559"/>
      <c r="W48" s="559"/>
      <c r="X48" s="559"/>
      <c r="Y48" s="559"/>
      <c r="Z48" s="559"/>
      <c r="AA48" s="38" t="s">
        <v>40</v>
      </c>
    </row>
    <row r="49" spans="1:27">
      <c r="A49" s="37"/>
      <c r="B49" s="37"/>
      <c r="C49" s="37"/>
      <c r="D49" s="37"/>
      <c r="E49" s="37"/>
      <c r="F49" s="37"/>
      <c r="G49" s="37"/>
      <c r="H49" s="37"/>
      <c r="I49" s="37"/>
      <c r="J49" s="37"/>
      <c r="K49" s="37"/>
      <c r="L49" s="36"/>
      <c r="M49" s="36"/>
      <c r="N49" s="36"/>
      <c r="O49" s="36"/>
      <c r="P49" s="558" t="str">
        <f>IF(技術的審査依頼書!$O$77="","",技術的審査依頼書!$O$77)</f>
        <v/>
      </c>
      <c r="Q49" s="558"/>
      <c r="R49" s="558"/>
      <c r="S49" s="558"/>
      <c r="T49" s="558"/>
      <c r="U49" s="558"/>
      <c r="V49" s="558"/>
      <c r="W49" s="558"/>
      <c r="X49" s="558"/>
      <c r="Y49" s="558"/>
      <c r="Z49" s="558"/>
      <c r="AA49" s="36" t="str">
        <f>IF(P49="","","印")</f>
        <v/>
      </c>
    </row>
    <row r="50" spans="1:27">
      <c r="A50" s="37"/>
      <c r="B50" s="37"/>
      <c r="C50" s="37"/>
      <c r="D50" s="37"/>
      <c r="E50" s="37"/>
      <c r="F50" s="37"/>
      <c r="G50" s="37"/>
      <c r="H50" s="37"/>
      <c r="I50" s="37"/>
      <c r="J50" s="37"/>
      <c r="K50" s="37"/>
      <c r="L50" s="36"/>
      <c r="M50" s="36"/>
      <c r="N50" s="36"/>
      <c r="O50" s="36"/>
      <c r="P50" s="36"/>
      <c r="Q50" s="36"/>
      <c r="R50" s="36"/>
      <c r="S50" s="36"/>
      <c r="T50" s="36"/>
      <c r="U50" s="36"/>
      <c r="V50" s="36"/>
      <c r="W50" s="36"/>
      <c r="X50" s="36"/>
      <c r="Y50" s="36"/>
      <c r="Z50" s="36"/>
      <c r="AA50" s="36"/>
    </row>
    <row r="51" spans="1:27">
      <c r="A51" s="37"/>
      <c r="B51" s="37"/>
      <c r="C51" s="37"/>
      <c r="D51" s="37"/>
      <c r="E51" s="37"/>
      <c r="F51" s="37"/>
      <c r="G51" s="37"/>
      <c r="H51" s="37"/>
      <c r="I51" s="37"/>
      <c r="J51" s="37"/>
      <c r="K51" s="37"/>
      <c r="L51" s="36"/>
      <c r="M51" s="36"/>
      <c r="N51" s="36"/>
      <c r="O51" s="36"/>
      <c r="P51" s="36"/>
      <c r="Q51" s="36"/>
      <c r="R51" s="36"/>
      <c r="S51" s="36"/>
      <c r="T51" s="36"/>
      <c r="U51" s="36"/>
      <c r="V51" s="36"/>
      <c r="W51" s="36"/>
      <c r="X51" s="36"/>
      <c r="Y51" s="36"/>
      <c r="Z51" s="36"/>
      <c r="AA51" s="36"/>
    </row>
    <row r="52" spans="1:27">
      <c r="A52" s="37"/>
      <c r="B52" s="37"/>
      <c r="C52" s="37"/>
      <c r="D52" s="37"/>
      <c r="E52" s="37"/>
      <c r="F52" s="37"/>
      <c r="G52" s="37"/>
      <c r="H52" s="37"/>
      <c r="I52" s="37"/>
      <c r="J52" s="37"/>
      <c r="K52" s="37"/>
      <c r="L52" s="36"/>
      <c r="M52" s="36"/>
      <c r="N52" s="36"/>
      <c r="O52" s="36"/>
      <c r="P52" s="36"/>
      <c r="Q52" s="36"/>
      <c r="R52" s="36"/>
      <c r="S52" s="36"/>
      <c r="T52" s="36"/>
      <c r="U52" s="36"/>
      <c r="V52" s="36"/>
      <c r="W52" s="36"/>
      <c r="X52" s="36"/>
      <c r="Y52" s="36"/>
      <c r="Z52" s="36"/>
      <c r="AA52" s="36"/>
    </row>
    <row r="53" spans="1:27">
      <c r="A53" s="37"/>
      <c r="B53" s="37"/>
      <c r="C53" s="37"/>
      <c r="D53" s="37"/>
      <c r="E53" s="37"/>
      <c r="F53" s="37"/>
      <c r="G53" s="37"/>
      <c r="H53" s="37"/>
      <c r="I53" s="37"/>
      <c r="J53" s="37"/>
      <c r="K53" s="37"/>
      <c r="L53" s="36"/>
      <c r="M53" s="36"/>
      <c r="N53" s="36"/>
      <c r="O53" s="36"/>
      <c r="P53" s="36"/>
      <c r="Q53" s="36"/>
      <c r="R53" s="36"/>
      <c r="S53" s="36"/>
      <c r="T53" s="36"/>
      <c r="U53" s="36"/>
      <c r="V53" s="36"/>
      <c r="W53" s="36"/>
      <c r="X53" s="36"/>
      <c r="Y53" s="36"/>
      <c r="Z53" s="36"/>
      <c r="AA53" s="36"/>
    </row>
    <row r="54" spans="1:27">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row>
    <row r="55" spans="1:27">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row>
    <row r="56" spans="1:27">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row>
  </sheetData>
  <mergeCells count="15">
    <mergeCell ref="G35:AC35"/>
    <mergeCell ref="G37:AC37"/>
    <mergeCell ref="P46:AC46"/>
    <mergeCell ref="P49:Z49"/>
    <mergeCell ref="P47:Z47"/>
    <mergeCell ref="P48:Z48"/>
    <mergeCell ref="G38:Y38"/>
    <mergeCell ref="P44:Q44"/>
    <mergeCell ref="N44:O44"/>
    <mergeCell ref="C25:AA31"/>
    <mergeCell ref="A5:AC5"/>
    <mergeCell ref="J8:K8"/>
    <mergeCell ref="C13:O13"/>
    <mergeCell ref="C10:D10"/>
    <mergeCell ref="E10:U10"/>
  </mergeCells>
  <phoneticPr fontId="1"/>
  <conditionalFormatting sqref="P47:Z47">
    <cfRule type="cellIs" dxfId="7" priority="3" operator="equal">
      <formula>0</formula>
    </cfRule>
  </conditionalFormatting>
  <conditionalFormatting sqref="P49:Z49">
    <cfRule type="cellIs" dxfId="6" priority="2" operator="equal">
      <formula>0</formula>
    </cfRule>
  </conditionalFormatting>
  <conditionalFormatting sqref="P48:Z48">
    <cfRule type="cellIs" dxfId="5" priority="1" operator="equal">
      <formula>0</formula>
    </cfRule>
  </conditionalFormatting>
  <printOptions horizontalCentered="1"/>
  <pageMargins left="0.39370078740157483" right="0.39370078740157483" top="0.78740157480314965" bottom="0.78740157480314965" header="0.51181102362204722" footer="0.51181102362204722"/>
  <pageSetup paperSize="9" scale="9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8"/>
  <sheetViews>
    <sheetView view="pageBreakPreview" zoomScaleNormal="100" zoomScaleSheetLayoutView="100" workbookViewId="0">
      <selection activeCell="B1" sqref="B1"/>
    </sheetView>
  </sheetViews>
  <sheetFormatPr defaultRowHeight="13.5"/>
  <cols>
    <col min="1" max="1" width="0.875" customWidth="1"/>
    <col min="2" max="42" width="2.625" customWidth="1"/>
  </cols>
  <sheetData>
    <row r="1" spans="2:40" ht="15"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1" t="s">
        <v>206</v>
      </c>
    </row>
    <row r="2" spans="2:40" ht="15" customHeight="1">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2:40" ht="15"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2:40" ht="15"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2:40" ht="15" customHeight="1">
      <c r="B5" s="563" t="s">
        <v>399</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row>
    <row r="6" spans="2:40" ht="15" customHeight="1">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row>
    <row r="7" spans="2:40" ht="15" customHeight="1">
      <c r="B7" s="564" t="s">
        <v>21</v>
      </c>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row>
    <row r="8" spans="2:40" ht="15" customHeight="1">
      <c r="B8" s="564"/>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row>
    <row r="9" spans="2:40" ht="15" customHeight="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row>
    <row r="10" spans="2:40" ht="15" customHeight="1">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2:40" ht="15" customHeight="1">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2:40" ht="15" customHeigh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19" t="s">
        <v>28</v>
      </c>
    </row>
    <row r="13" spans="2:40" ht="15" customHeight="1">
      <c r="B13" s="565" t="s">
        <v>22</v>
      </c>
      <c r="C13" s="566"/>
      <c r="D13" s="566"/>
      <c r="E13" s="566"/>
      <c r="F13" s="566"/>
      <c r="G13" s="566"/>
      <c r="H13" s="567"/>
      <c r="I13" s="571" t="s">
        <v>39</v>
      </c>
      <c r="J13" s="573" t="s">
        <v>26</v>
      </c>
      <c r="K13" s="573"/>
      <c r="L13" s="573"/>
      <c r="M13" s="573"/>
      <c r="N13" s="573"/>
      <c r="O13" s="573"/>
      <c r="P13" s="573"/>
      <c r="Q13" s="575" t="s">
        <v>1</v>
      </c>
      <c r="R13" s="573" t="s">
        <v>27</v>
      </c>
      <c r="S13" s="573"/>
      <c r="T13" s="573"/>
      <c r="U13" s="573"/>
      <c r="V13" s="573"/>
      <c r="W13" s="573"/>
      <c r="X13" s="573"/>
      <c r="Y13" s="573"/>
      <c r="Z13" s="7"/>
      <c r="AA13" s="7"/>
      <c r="AB13" s="7"/>
      <c r="AC13" s="7"/>
      <c r="AD13" s="7"/>
      <c r="AE13" s="7"/>
      <c r="AF13" s="7"/>
      <c r="AG13" s="7"/>
      <c r="AH13" s="8"/>
      <c r="AN13" s="4"/>
    </row>
    <row r="14" spans="2:40" ht="15" customHeight="1">
      <c r="B14" s="568"/>
      <c r="C14" s="569"/>
      <c r="D14" s="569"/>
      <c r="E14" s="569"/>
      <c r="F14" s="569"/>
      <c r="G14" s="569"/>
      <c r="H14" s="570"/>
      <c r="I14" s="572"/>
      <c r="J14" s="574"/>
      <c r="K14" s="574"/>
      <c r="L14" s="574"/>
      <c r="M14" s="574"/>
      <c r="N14" s="574"/>
      <c r="O14" s="574"/>
      <c r="P14" s="574"/>
      <c r="Q14" s="576"/>
      <c r="R14" s="574"/>
      <c r="S14" s="574"/>
      <c r="T14" s="574"/>
      <c r="U14" s="574"/>
      <c r="V14" s="574"/>
      <c r="W14" s="574"/>
      <c r="X14" s="574"/>
      <c r="Y14" s="574"/>
      <c r="Z14" s="5"/>
      <c r="AA14" s="5"/>
      <c r="AB14" s="5"/>
      <c r="AC14" s="5"/>
      <c r="AD14" s="5"/>
      <c r="AE14" s="5"/>
      <c r="AF14" s="5"/>
      <c r="AG14" s="5"/>
      <c r="AH14" s="6"/>
      <c r="AN14" s="4"/>
    </row>
    <row r="15" spans="2:40" ht="15" customHeight="1">
      <c r="B15" s="565" t="s">
        <v>23</v>
      </c>
      <c r="C15" s="566"/>
      <c r="D15" s="566"/>
      <c r="E15" s="566"/>
      <c r="F15" s="566"/>
      <c r="G15" s="566"/>
      <c r="H15" s="567"/>
      <c r="I15" s="577" t="str">
        <f>申込書!H20</f>
        <v>●●●●マンション</v>
      </c>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9"/>
    </row>
    <row r="16" spans="2:40" ht="15" customHeight="1">
      <c r="B16" s="568"/>
      <c r="C16" s="569"/>
      <c r="D16" s="569"/>
      <c r="E16" s="569"/>
      <c r="F16" s="569"/>
      <c r="G16" s="569"/>
      <c r="H16" s="570"/>
      <c r="I16" s="580"/>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2"/>
    </row>
    <row r="17" spans="2:34" ht="15" customHeight="1">
      <c r="B17" s="565" t="s">
        <v>0</v>
      </c>
      <c r="C17" s="566"/>
      <c r="D17" s="566"/>
      <c r="E17" s="566"/>
      <c r="F17" s="566"/>
      <c r="G17" s="566"/>
      <c r="H17" s="567"/>
      <c r="I17" s="577" t="str">
        <f>申込書!I23</f>
        <v>福岡県福岡市中央区●●-●●</v>
      </c>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9"/>
    </row>
    <row r="18" spans="2:34" ht="15" customHeight="1">
      <c r="B18" s="568"/>
      <c r="C18" s="569"/>
      <c r="D18" s="569"/>
      <c r="E18" s="569"/>
      <c r="F18" s="569"/>
      <c r="G18" s="569"/>
      <c r="H18" s="570"/>
      <c r="I18" s="580"/>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2"/>
    </row>
    <row r="19" spans="2:34" ht="15" customHeight="1">
      <c r="B19" s="565" t="s">
        <v>25</v>
      </c>
      <c r="C19" s="566"/>
      <c r="D19" s="566"/>
      <c r="E19" s="566"/>
      <c r="F19" s="566"/>
      <c r="G19" s="566"/>
      <c r="H19" s="567"/>
      <c r="I19" s="596" t="s">
        <v>195</v>
      </c>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8"/>
    </row>
    <row r="20" spans="2:34" ht="15" customHeight="1">
      <c r="B20" s="568"/>
      <c r="C20" s="569"/>
      <c r="D20" s="569"/>
      <c r="E20" s="569"/>
      <c r="F20" s="569"/>
      <c r="G20" s="569"/>
      <c r="H20" s="570"/>
      <c r="I20" s="599"/>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1"/>
    </row>
    <row r="21" spans="2:34" ht="15" customHeight="1">
      <c r="B21" s="565" t="s">
        <v>24</v>
      </c>
      <c r="C21" s="566"/>
      <c r="D21" s="566"/>
      <c r="E21" s="566"/>
      <c r="F21" s="566"/>
      <c r="G21" s="566"/>
      <c r="H21" s="567"/>
      <c r="I21" s="602" t="str">
        <f>申込書!AC11</f>
        <v>100</v>
      </c>
      <c r="J21" s="584"/>
      <c r="K21" s="584"/>
      <c r="L21" s="584"/>
      <c r="M21" s="584"/>
      <c r="N21" s="584"/>
      <c r="O21" s="584"/>
      <c r="P21" s="585"/>
      <c r="Q21" s="565"/>
      <c r="R21" s="566"/>
      <c r="S21" s="566"/>
      <c r="T21" s="566"/>
      <c r="U21" s="566"/>
      <c r="V21" s="566"/>
      <c r="W21" s="566"/>
      <c r="X21" s="566"/>
      <c r="Y21" s="566"/>
      <c r="Z21" s="583"/>
      <c r="AA21" s="584"/>
      <c r="AB21" s="584"/>
      <c r="AC21" s="584"/>
      <c r="AD21" s="584"/>
      <c r="AE21" s="584"/>
      <c r="AF21" s="584"/>
      <c r="AG21" s="584"/>
      <c r="AH21" s="585"/>
    </row>
    <row r="22" spans="2:34" ht="15" customHeight="1">
      <c r="B22" s="568"/>
      <c r="C22" s="569"/>
      <c r="D22" s="569"/>
      <c r="E22" s="569"/>
      <c r="F22" s="569"/>
      <c r="G22" s="569"/>
      <c r="H22" s="570"/>
      <c r="I22" s="603"/>
      <c r="J22" s="586"/>
      <c r="K22" s="586"/>
      <c r="L22" s="586"/>
      <c r="M22" s="586"/>
      <c r="N22" s="586"/>
      <c r="O22" s="586"/>
      <c r="P22" s="587"/>
      <c r="Q22" s="568"/>
      <c r="R22" s="569"/>
      <c r="S22" s="569"/>
      <c r="T22" s="569"/>
      <c r="U22" s="569"/>
      <c r="V22" s="569"/>
      <c r="W22" s="569"/>
      <c r="X22" s="569"/>
      <c r="Y22" s="569"/>
      <c r="Z22" s="586"/>
      <c r="AA22" s="586"/>
      <c r="AB22" s="586"/>
      <c r="AC22" s="586"/>
      <c r="AD22" s="586"/>
      <c r="AE22" s="586"/>
      <c r="AF22" s="586"/>
      <c r="AG22" s="586"/>
      <c r="AH22" s="587"/>
    </row>
    <row r="23" spans="2:34" ht="1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9"/>
    </row>
    <row r="24" spans="2:34" ht="15"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2:34" ht="15" customHeight="1" thickBot="1">
      <c r="B25" s="2"/>
      <c r="C25" s="589" t="s">
        <v>38</v>
      </c>
      <c r="D25" s="589"/>
      <c r="E25" s="589"/>
      <c r="F25" s="58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2:34" ht="15" customHeight="1" thickTop="1">
      <c r="B26" s="2"/>
      <c r="C26" s="590">
        <v>6</v>
      </c>
      <c r="D26" s="591"/>
      <c r="E26" s="591"/>
      <c r="F26" s="59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2:34" ht="15" customHeight="1" thickBot="1">
      <c r="B27" s="2"/>
      <c r="C27" s="593"/>
      <c r="D27" s="594"/>
      <c r="E27" s="594"/>
      <c r="F27" s="595"/>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2:34" ht="15" customHeight="1" thickTop="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ht="1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2:34" ht="15" customHeight="1">
      <c r="B30" s="5"/>
      <c r="C30" s="24" t="s">
        <v>32</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2:34" ht="15" customHeight="1">
      <c r="B31" s="5"/>
      <c r="C31" s="25" t="s">
        <v>29</v>
      </c>
      <c r="D31" s="9"/>
      <c r="E31" s="9"/>
      <c r="F31" s="9"/>
      <c r="G31" s="9"/>
      <c r="H31" s="9"/>
      <c r="I31" s="9"/>
      <c r="J31" s="9"/>
      <c r="K31" s="9"/>
      <c r="L31" s="9"/>
      <c r="M31" s="9"/>
      <c r="N31" s="9"/>
      <c r="O31" s="9"/>
      <c r="P31" s="9"/>
      <c r="Q31" s="5"/>
      <c r="R31" s="5"/>
      <c r="S31" s="9" t="s">
        <v>30</v>
      </c>
      <c r="T31" s="9"/>
      <c r="U31" s="9"/>
      <c r="V31" s="9"/>
      <c r="W31" s="9"/>
      <c r="X31" s="9"/>
      <c r="Y31" s="9"/>
      <c r="Z31" s="9"/>
      <c r="AA31" s="9"/>
      <c r="AB31" s="9"/>
      <c r="AC31" s="9"/>
      <c r="AD31" s="9"/>
      <c r="AE31" s="9"/>
      <c r="AF31" s="9"/>
      <c r="AG31" s="5"/>
      <c r="AH31" s="5"/>
    </row>
    <row r="32" spans="2:34" ht="15" customHeight="1">
      <c r="B32" s="6"/>
      <c r="C32" s="588" t="s">
        <v>33</v>
      </c>
      <c r="D32" s="566"/>
      <c r="E32" s="566"/>
      <c r="F32" s="566"/>
      <c r="G32" s="566"/>
      <c r="H32" s="566"/>
      <c r="I32" s="566"/>
      <c r="J32" s="566"/>
      <c r="K32" s="566"/>
      <c r="L32" s="566"/>
      <c r="M32" s="566"/>
      <c r="N32" s="566"/>
      <c r="O32" s="566"/>
      <c r="P32" s="567"/>
      <c r="Q32" s="11"/>
      <c r="R32" s="6"/>
      <c r="S32" s="588" t="s">
        <v>34</v>
      </c>
      <c r="T32" s="566"/>
      <c r="U32" s="566"/>
      <c r="V32" s="566"/>
      <c r="W32" s="566"/>
      <c r="X32" s="566"/>
      <c r="Y32" s="566"/>
      <c r="Z32" s="566"/>
      <c r="AA32" s="566"/>
      <c r="AB32" s="566"/>
      <c r="AC32" s="566"/>
      <c r="AD32" s="566"/>
      <c r="AE32" s="566"/>
      <c r="AF32" s="567"/>
      <c r="AG32" s="11"/>
      <c r="AH32" s="5"/>
    </row>
    <row r="33" spans="2:34" ht="15" customHeight="1">
      <c r="B33" s="6"/>
      <c r="C33" s="568"/>
      <c r="D33" s="569"/>
      <c r="E33" s="569"/>
      <c r="F33" s="569"/>
      <c r="G33" s="569"/>
      <c r="H33" s="569"/>
      <c r="I33" s="569"/>
      <c r="J33" s="569"/>
      <c r="K33" s="569"/>
      <c r="L33" s="569"/>
      <c r="M33" s="569"/>
      <c r="N33" s="569"/>
      <c r="O33" s="569"/>
      <c r="P33" s="570"/>
      <c r="Q33" s="11"/>
      <c r="R33" s="6"/>
      <c r="S33" s="568"/>
      <c r="T33" s="569"/>
      <c r="U33" s="569"/>
      <c r="V33" s="569"/>
      <c r="W33" s="569"/>
      <c r="X33" s="569"/>
      <c r="Y33" s="569"/>
      <c r="Z33" s="569"/>
      <c r="AA33" s="569"/>
      <c r="AB33" s="569"/>
      <c r="AC33" s="569"/>
      <c r="AD33" s="569"/>
      <c r="AE33" s="569"/>
      <c r="AF33" s="570"/>
      <c r="AG33" s="11"/>
      <c r="AH33" s="5"/>
    </row>
    <row r="34" spans="2:34" ht="15" customHeight="1">
      <c r="B34" s="6"/>
      <c r="C34" s="588" t="s">
        <v>397</v>
      </c>
      <c r="D34" s="566"/>
      <c r="E34" s="566"/>
      <c r="F34" s="566"/>
      <c r="G34" s="566"/>
      <c r="H34" s="566"/>
      <c r="I34" s="567"/>
      <c r="J34" s="588" t="s">
        <v>317</v>
      </c>
      <c r="K34" s="566"/>
      <c r="L34" s="566"/>
      <c r="M34" s="566"/>
      <c r="N34" s="566"/>
      <c r="O34" s="566"/>
      <c r="P34" s="567"/>
      <c r="Q34" s="11"/>
      <c r="R34" s="6"/>
      <c r="S34" s="588" t="s">
        <v>36</v>
      </c>
      <c r="T34" s="566"/>
      <c r="U34" s="566"/>
      <c r="V34" s="566"/>
      <c r="W34" s="566"/>
      <c r="X34" s="566"/>
      <c r="Y34" s="567"/>
      <c r="Z34" s="588" t="s">
        <v>318</v>
      </c>
      <c r="AA34" s="566"/>
      <c r="AB34" s="566"/>
      <c r="AC34" s="566"/>
      <c r="AD34" s="566"/>
      <c r="AE34" s="566"/>
      <c r="AF34" s="567"/>
      <c r="AG34" s="11"/>
      <c r="AH34" s="5"/>
    </row>
    <row r="35" spans="2:34" ht="15" customHeight="1">
      <c r="B35" s="6"/>
      <c r="C35" s="568"/>
      <c r="D35" s="569"/>
      <c r="E35" s="569"/>
      <c r="F35" s="569"/>
      <c r="G35" s="569"/>
      <c r="H35" s="569"/>
      <c r="I35" s="570"/>
      <c r="J35" s="568"/>
      <c r="K35" s="569"/>
      <c r="L35" s="569"/>
      <c r="M35" s="569"/>
      <c r="N35" s="569"/>
      <c r="O35" s="569"/>
      <c r="P35" s="570"/>
      <c r="Q35" s="11"/>
      <c r="R35" s="6"/>
      <c r="S35" s="568"/>
      <c r="T35" s="569"/>
      <c r="U35" s="569"/>
      <c r="V35" s="569"/>
      <c r="W35" s="569"/>
      <c r="X35" s="569"/>
      <c r="Y35" s="570"/>
      <c r="Z35" s="568"/>
      <c r="AA35" s="569"/>
      <c r="AB35" s="569"/>
      <c r="AC35" s="569"/>
      <c r="AD35" s="569"/>
      <c r="AE35" s="569"/>
      <c r="AF35" s="570"/>
      <c r="AG35" s="11"/>
      <c r="AH35" s="5"/>
    </row>
    <row r="36" spans="2:34" ht="15" customHeight="1">
      <c r="B36" s="6"/>
      <c r="C36" s="604">
        <f>SUM(別添②!Z9:AD188)</f>
        <v>222.7</v>
      </c>
      <c r="D36" s="605"/>
      <c r="E36" s="605"/>
      <c r="F36" s="605"/>
      <c r="G36" s="605"/>
      <c r="H36" s="605"/>
      <c r="I36" s="606"/>
      <c r="J36" s="604">
        <f>SUM(別添②!AE9:AI188)</f>
        <v>206.8</v>
      </c>
      <c r="K36" s="605"/>
      <c r="L36" s="605"/>
      <c r="M36" s="605"/>
      <c r="N36" s="605"/>
      <c r="O36" s="605"/>
      <c r="P36" s="606"/>
      <c r="Q36" s="11"/>
      <c r="R36" s="6"/>
      <c r="S36" s="610"/>
      <c r="T36" s="611"/>
      <c r="U36" s="611"/>
      <c r="V36" s="611"/>
      <c r="W36" s="611"/>
      <c r="X36" s="611"/>
      <c r="Y36" s="612"/>
      <c r="Z36" s="610"/>
      <c r="AA36" s="611"/>
      <c r="AB36" s="611"/>
      <c r="AC36" s="611"/>
      <c r="AD36" s="611"/>
      <c r="AE36" s="611"/>
      <c r="AF36" s="612"/>
      <c r="AG36" s="11"/>
      <c r="AH36" s="5"/>
    </row>
    <row r="37" spans="2:34" ht="15" customHeight="1">
      <c r="B37" s="6"/>
      <c r="C37" s="607"/>
      <c r="D37" s="608"/>
      <c r="E37" s="608"/>
      <c r="F37" s="608"/>
      <c r="G37" s="608"/>
      <c r="H37" s="608"/>
      <c r="I37" s="609"/>
      <c r="J37" s="607"/>
      <c r="K37" s="608"/>
      <c r="L37" s="608"/>
      <c r="M37" s="608"/>
      <c r="N37" s="608"/>
      <c r="O37" s="608"/>
      <c r="P37" s="609"/>
      <c r="Q37" s="11"/>
      <c r="R37" s="6"/>
      <c r="S37" s="613"/>
      <c r="T37" s="614"/>
      <c r="U37" s="614"/>
      <c r="V37" s="614"/>
      <c r="W37" s="614"/>
      <c r="X37" s="614"/>
      <c r="Y37" s="615"/>
      <c r="Z37" s="613"/>
      <c r="AA37" s="614"/>
      <c r="AB37" s="614"/>
      <c r="AC37" s="614"/>
      <c r="AD37" s="614"/>
      <c r="AE37" s="614"/>
      <c r="AF37" s="615"/>
      <c r="AG37" s="11"/>
      <c r="AH37" s="5"/>
    </row>
    <row r="38" spans="2:34" ht="1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2:34" ht="15" customHeight="1">
      <c r="B39" s="2"/>
      <c r="C39" s="2" t="s">
        <v>31</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2:34" ht="15" customHeight="1">
      <c r="B40" s="6"/>
      <c r="C40" s="588" t="s">
        <v>35</v>
      </c>
      <c r="D40" s="566"/>
      <c r="E40" s="566"/>
      <c r="F40" s="566"/>
      <c r="G40" s="566"/>
      <c r="H40" s="566"/>
      <c r="I40" s="566"/>
      <c r="J40" s="566"/>
      <c r="K40" s="566"/>
      <c r="L40" s="566"/>
      <c r="M40" s="566"/>
      <c r="N40" s="566"/>
      <c r="O40" s="566"/>
      <c r="P40" s="566"/>
      <c r="Q40" s="566"/>
      <c r="R40" s="566"/>
      <c r="S40" s="566"/>
      <c r="T40" s="566"/>
      <c r="U40" s="566"/>
      <c r="V40" s="566"/>
      <c r="W40" s="567"/>
      <c r="X40" s="5"/>
      <c r="Y40" s="5"/>
      <c r="Z40" s="5"/>
      <c r="AA40" s="5"/>
      <c r="AB40" s="5"/>
      <c r="AC40" s="5"/>
      <c r="AD40" s="5"/>
      <c r="AE40" s="5"/>
      <c r="AF40" s="5"/>
      <c r="AG40" s="5"/>
      <c r="AH40" s="5"/>
    </row>
    <row r="41" spans="2:34" ht="15" customHeight="1">
      <c r="B41" s="6"/>
      <c r="C41" s="568"/>
      <c r="D41" s="569"/>
      <c r="E41" s="569"/>
      <c r="F41" s="569"/>
      <c r="G41" s="569"/>
      <c r="H41" s="569"/>
      <c r="I41" s="569"/>
      <c r="J41" s="569"/>
      <c r="K41" s="569"/>
      <c r="L41" s="569"/>
      <c r="M41" s="569"/>
      <c r="N41" s="569"/>
      <c r="O41" s="569"/>
      <c r="P41" s="569"/>
      <c r="Q41" s="569"/>
      <c r="R41" s="569"/>
      <c r="S41" s="569"/>
      <c r="T41" s="569"/>
      <c r="U41" s="569"/>
      <c r="V41" s="569"/>
      <c r="W41" s="570"/>
      <c r="X41" s="5"/>
      <c r="Y41" s="5"/>
      <c r="Z41" s="5"/>
      <c r="AA41" s="5"/>
      <c r="AB41" s="5"/>
      <c r="AC41" s="5"/>
      <c r="AD41" s="5"/>
      <c r="AE41" s="5"/>
      <c r="AF41" s="5"/>
      <c r="AG41" s="5"/>
      <c r="AH41" s="5"/>
    </row>
    <row r="42" spans="2:34" ht="15" customHeight="1">
      <c r="B42" s="6"/>
      <c r="C42" s="588" t="s">
        <v>319</v>
      </c>
      <c r="D42" s="566"/>
      <c r="E42" s="566"/>
      <c r="F42" s="566"/>
      <c r="G42" s="566"/>
      <c r="H42" s="566"/>
      <c r="I42" s="567"/>
      <c r="J42" s="588" t="s">
        <v>317</v>
      </c>
      <c r="K42" s="566"/>
      <c r="L42" s="566"/>
      <c r="M42" s="566"/>
      <c r="N42" s="566"/>
      <c r="O42" s="566"/>
      <c r="P42" s="567"/>
      <c r="Q42" s="565" t="s">
        <v>37</v>
      </c>
      <c r="R42" s="566"/>
      <c r="S42" s="566"/>
      <c r="T42" s="566"/>
      <c r="U42" s="566"/>
      <c r="V42" s="566"/>
      <c r="W42" s="567"/>
      <c r="X42" s="5"/>
      <c r="Y42" s="5"/>
      <c r="Z42" s="5"/>
      <c r="AA42" s="5"/>
      <c r="AB42" s="5"/>
      <c r="AC42" s="5"/>
      <c r="AD42" s="5"/>
      <c r="AE42" s="5"/>
      <c r="AF42" s="5"/>
      <c r="AG42" s="5"/>
      <c r="AH42" s="5"/>
    </row>
    <row r="43" spans="2:34" ht="15" customHeight="1">
      <c r="B43" s="6"/>
      <c r="C43" s="568"/>
      <c r="D43" s="569"/>
      <c r="E43" s="569"/>
      <c r="F43" s="569"/>
      <c r="G43" s="569"/>
      <c r="H43" s="569"/>
      <c r="I43" s="570"/>
      <c r="J43" s="568"/>
      <c r="K43" s="569"/>
      <c r="L43" s="569"/>
      <c r="M43" s="569"/>
      <c r="N43" s="569"/>
      <c r="O43" s="569"/>
      <c r="P43" s="570"/>
      <c r="Q43" s="568"/>
      <c r="R43" s="569"/>
      <c r="S43" s="569"/>
      <c r="T43" s="569"/>
      <c r="U43" s="569"/>
      <c r="V43" s="569"/>
      <c r="W43" s="570"/>
      <c r="X43" s="5"/>
      <c r="Y43" s="5"/>
      <c r="Z43" s="5"/>
      <c r="AA43" s="5"/>
      <c r="AB43" s="5"/>
      <c r="AC43" s="5"/>
      <c r="AD43" s="5"/>
      <c r="AE43" s="5"/>
      <c r="AF43" s="5"/>
      <c r="AG43" s="5"/>
      <c r="AH43" s="5"/>
    </row>
    <row r="44" spans="2:34" ht="15" customHeight="1">
      <c r="B44" s="6"/>
      <c r="C44" s="604">
        <f>SUM(C36+S36)</f>
        <v>222.7</v>
      </c>
      <c r="D44" s="605"/>
      <c r="E44" s="605"/>
      <c r="F44" s="605"/>
      <c r="G44" s="605"/>
      <c r="H44" s="605"/>
      <c r="I44" s="606"/>
      <c r="J44" s="604">
        <f>J36+Z36</f>
        <v>206.8</v>
      </c>
      <c r="K44" s="605"/>
      <c r="L44" s="605"/>
      <c r="M44" s="605"/>
      <c r="N44" s="605"/>
      <c r="O44" s="605"/>
      <c r="P44" s="606"/>
      <c r="Q44" s="565" t="str">
        <f>IF(C44=0,"",IF(J44=0,"",IF(C44&gt;=J44,"適合","不適合")))</f>
        <v>適合</v>
      </c>
      <c r="R44" s="566"/>
      <c r="S44" s="566"/>
      <c r="T44" s="566"/>
      <c r="U44" s="566"/>
      <c r="V44" s="566"/>
      <c r="W44" s="567"/>
      <c r="X44" s="5"/>
      <c r="Y44" s="5"/>
      <c r="Z44" s="5"/>
      <c r="AA44" s="5"/>
      <c r="AB44" s="5"/>
      <c r="AC44" s="5"/>
      <c r="AD44" s="5"/>
      <c r="AE44" s="5"/>
      <c r="AF44" s="5"/>
      <c r="AG44" s="5"/>
      <c r="AH44" s="5"/>
    </row>
    <row r="45" spans="2:34" ht="15" customHeight="1">
      <c r="B45" s="6"/>
      <c r="C45" s="607"/>
      <c r="D45" s="608"/>
      <c r="E45" s="608"/>
      <c r="F45" s="608"/>
      <c r="G45" s="608"/>
      <c r="H45" s="608"/>
      <c r="I45" s="609"/>
      <c r="J45" s="607"/>
      <c r="K45" s="608"/>
      <c r="L45" s="608"/>
      <c r="M45" s="608"/>
      <c r="N45" s="608"/>
      <c r="O45" s="608"/>
      <c r="P45" s="609"/>
      <c r="Q45" s="568"/>
      <c r="R45" s="569"/>
      <c r="S45" s="569"/>
      <c r="T45" s="569"/>
      <c r="U45" s="569"/>
      <c r="V45" s="569"/>
      <c r="W45" s="570"/>
      <c r="X45" s="5"/>
      <c r="Y45" s="5"/>
      <c r="Z45" s="5"/>
      <c r="AA45" s="5"/>
      <c r="AB45" s="5"/>
      <c r="AC45" s="5"/>
      <c r="AD45" s="5"/>
      <c r="AE45" s="5"/>
      <c r="AF45" s="5"/>
      <c r="AG45" s="5"/>
      <c r="AH45" s="5"/>
    </row>
    <row r="46" spans="2:34" ht="1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2:34" ht="15" customHeight="1">
      <c r="B47" s="2"/>
      <c r="C47" s="2" t="s">
        <v>405</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2:34" ht="15" customHeight="1">
      <c r="B48" s="2"/>
      <c r="C48" s="2" t="s">
        <v>406</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2:34" ht="15" customHeight="1">
      <c r="B49" s="2"/>
      <c r="C49" s="2"/>
      <c r="D49" s="2" t="s">
        <v>404</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2:34" ht="1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2:34" ht="1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2:34" ht="1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2:34" ht="1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2:34" ht="15" customHeight="1"/>
    <row r="55" spans="2:34" ht="15" customHeight="1"/>
    <row r="56" spans="2:34" ht="15" customHeight="1"/>
    <row r="57" spans="2:34" ht="15" customHeight="1"/>
    <row r="58" spans="2:34" ht="15" customHeight="1"/>
  </sheetData>
  <mergeCells count="36">
    <mergeCell ref="C44:I45"/>
    <mergeCell ref="J44:P45"/>
    <mergeCell ref="Q44:W45"/>
    <mergeCell ref="Z34:AF35"/>
    <mergeCell ref="S36:Y37"/>
    <mergeCell ref="Z36:AF37"/>
    <mergeCell ref="C42:I43"/>
    <mergeCell ref="J42:P43"/>
    <mergeCell ref="Q42:W43"/>
    <mergeCell ref="C40:W41"/>
    <mergeCell ref="C34:I35"/>
    <mergeCell ref="J34:P35"/>
    <mergeCell ref="C36:I37"/>
    <mergeCell ref="J36:P37"/>
    <mergeCell ref="S34:Y35"/>
    <mergeCell ref="Q21:Y22"/>
    <mergeCell ref="Z21:AH22"/>
    <mergeCell ref="B19:H20"/>
    <mergeCell ref="C32:P33"/>
    <mergeCell ref="S32:AF33"/>
    <mergeCell ref="C25:F25"/>
    <mergeCell ref="C26:F27"/>
    <mergeCell ref="B21:H22"/>
    <mergeCell ref="I19:AH20"/>
    <mergeCell ref="I21:P22"/>
    <mergeCell ref="B5:AH6"/>
    <mergeCell ref="B7:AH8"/>
    <mergeCell ref="B13:H14"/>
    <mergeCell ref="B15:H16"/>
    <mergeCell ref="B17:H18"/>
    <mergeCell ref="I13:I14"/>
    <mergeCell ref="J13:P14"/>
    <mergeCell ref="Q13:Q14"/>
    <mergeCell ref="R13:Y14"/>
    <mergeCell ref="I15:AH16"/>
    <mergeCell ref="I17:AH18"/>
  </mergeCells>
  <phoneticPr fontId="1"/>
  <conditionalFormatting sqref="Q44:W45">
    <cfRule type="containsText" dxfId="4" priority="1" operator="containsText" text="不適合">
      <formula>NOT(ISERROR(SEARCH("不適合",Q44)))</formula>
    </cfRule>
  </conditionalFormatting>
  <dataValidations count="2">
    <dataValidation type="list" allowBlank="1" showInputMessage="1" showErrorMessage="1" sqref="Q13:Q14">
      <formula1>"□,■"</formula1>
    </dataValidation>
    <dataValidation type="list" allowBlank="1" showInputMessage="1" showErrorMessage="1" sqref="I13:I14">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マスターシート!$C$8:$C$15</xm:f>
          </x14:formula1>
          <xm:sqref>C26:F27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31"/>
  <sheetViews>
    <sheetView view="pageBreakPreview" zoomScale="115" zoomScaleNormal="150" zoomScaleSheetLayoutView="115" workbookViewId="0">
      <pane xSplit="9" ySplit="8" topLeftCell="J9" activePane="bottomRight" state="frozen"/>
      <selection pane="topRight" activeCell="J1" sqref="J1"/>
      <selection pane="bottomLeft" activeCell="A9" sqref="A9"/>
      <selection pane="bottomRight" activeCell="C2" sqref="C2:D8"/>
    </sheetView>
  </sheetViews>
  <sheetFormatPr defaultRowHeight="10.5"/>
  <cols>
    <col min="1" max="1" width="0.875" style="14" customWidth="1"/>
    <col min="2" max="2" width="3.125" style="14" customWidth="1"/>
    <col min="3" max="12" width="2.625" style="14" customWidth="1"/>
    <col min="13" max="15" width="2.625" style="33" customWidth="1"/>
    <col min="16" max="41" width="2.625" style="14" customWidth="1"/>
    <col min="42" max="42" width="1.375" style="14" customWidth="1"/>
    <col min="43" max="105" width="2.625" style="14" customWidth="1"/>
    <col min="106" max="16384" width="9" style="14"/>
  </cols>
  <sheetData>
    <row r="1" spans="2:42" s="22" customFormat="1" ht="12" customHeight="1">
      <c r="B1" s="21"/>
      <c r="D1" s="18"/>
      <c r="E1" s="18"/>
      <c r="F1" s="18"/>
      <c r="G1" s="18"/>
      <c r="H1" s="18"/>
      <c r="I1" s="18"/>
      <c r="J1" s="18"/>
      <c r="K1" s="18"/>
      <c r="L1" s="18"/>
      <c r="M1" s="26"/>
      <c r="N1" s="26"/>
      <c r="O1" s="26"/>
      <c r="P1" s="18"/>
      <c r="Q1" s="18" t="s">
        <v>3</v>
      </c>
      <c r="R1" s="18"/>
      <c r="S1" s="18"/>
      <c r="T1" s="18"/>
      <c r="U1" s="18"/>
      <c r="V1" s="18"/>
      <c r="W1" s="18"/>
      <c r="X1" s="18"/>
      <c r="Y1" s="18"/>
      <c r="AL1" s="1" t="s">
        <v>2</v>
      </c>
      <c r="AM1" s="1"/>
    </row>
    <row r="2" spans="2:42">
      <c r="B2" s="633"/>
      <c r="C2" s="620" t="s">
        <v>14</v>
      </c>
      <c r="D2" s="622"/>
      <c r="E2" s="620" t="s">
        <v>15</v>
      </c>
      <c r="F2" s="622"/>
      <c r="G2" s="620" t="s">
        <v>16</v>
      </c>
      <c r="H2" s="621"/>
      <c r="I2" s="622"/>
      <c r="J2" s="636" t="s">
        <v>17</v>
      </c>
      <c r="K2" s="637"/>
      <c r="L2" s="637"/>
      <c r="M2" s="637"/>
      <c r="N2" s="637"/>
      <c r="O2" s="637"/>
      <c r="P2" s="637"/>
      <c r="Q2" s="637"/>
      <c r="R2" s="637"/>
      <c r="S2" s="637"/>
      <c r="T2" s="637"/>
      <c r="U2" s="637"/>
      <c r="V2" s="637"/>
      <c r="W2" s="637"/>
      <c r="X2" s="637"/>
      <c r="Y2" s="637"/>
      <c r="Z2" s="619" t="s">
        <v>13</v>
      </c>
      <c r="AA2" s="619"/>
      <c r="AB2" s="619"/>
      <c r="AC2" s="619"/>
      <c r="AD2" s="619"/>
      <c r="AE2" s="619"/>
      <c r="AF2" s="619"/>
      <c r="AG2" s="619"/>
      <c r="AH2" s="619"/>
      <c r="AI2" s="619"/>
      <c r="AJ2" s="619"/>
      <c r="AK2" s="619"/>
      <c r="AL2" s="619"/>
      <c r="AM2" s="619"/>
      <c r="AN2" s="619"/>
      <c r="AO2" s="619"/>
    </row>
    <row r="3" spans="2:42" ht="12.75" customHeight="1">
      <c r="B3" s="634"/>
      <c r="C3" s="623"/>
      <c r="D3" s="625"/>
      <c r="E3" s="623"/>
      <c r="F3" s="625"/>
      <c r="G3" s="623"/>
      <c r="H3" s="624"/>
      <c r="I3" s="625"/>
      <c r="J3" s="620" t="s">
        <v>4</v>
      </c>
      <c r="K3" s="621"/>
      <c r="L3" s="621"/>
      <c r="M3" s="621"/>
      <c r="N3" s="621"/>
      <c r="O3" s="622"/>
      <c r="P3" s="620" t="s">
        <v>6</v>
      </c>
      <c r="Q3" s="622"/>
      <c r="R3" s="620" t="s">
        <v>8</v>
      </c>
      <c r="S3" s="621"/>
      <c r="T3" s="621"/>
      <c r="U3" s="621"/>
      <c r="V3" s="621"/>
      <c r="W3" s="622"/>
      <c r="X3" s="620" t="s">
        <v>6</v>
      </c>
      <c r="Y3" s="622"/>
      <c r="Z3" s="620" t="s">
        <v>315</v>
      </c>
      <c r="AA3" s="621"/>
      <c r="AB3" s="621"/>
      <c r="AC3" s="621"/>
      <c r="AD3" s="621"/>
      <c r="AE3" s="621"/>
      <c r="AF3" s="621"/>
      <c r="AG3" s="621"/>
      <c r="AH3" s="621"/>
      <c r="AI3" s="622"/>
      <c r="AJ3" s="620" t="s">
        <v>6</v>
      </c>
      <c r="AK3" s="621"/>
      <c r="AL3" s="622"/>
      <c r="AM3" s="619" t="s">
        <v>316</v>
      </c>
      <c r="AN3" s="619"/>
      <c r="AO3" s="619"/>
    </row>
    <row r="4" spans="2:42" ht="12.75" customHeight="1">
      <c r="B4" s="634"/>
      <c r="C4" s="623"/>
      <c r="D4" s="625"/>
      <c r="E4" s="623"/>
      <c r="F4" s="625"/>
      <c r="G4" s="623"/>
      <c r="H4" s="624"/>
      <c r="I4" s="625"/>
      <c r="J4" s="623"/>
      <c r="K4" s="624"/>
      <c r="L4" s="624"/>
      <c r="M4" s="624"/>
      <c r="N4" s="624"/>
      <c r="O4" s="625"/>
      <c r="P4" s="623"/>
      <c r="Q4" s="625"/>
      <c r="R4" s="623"/>
      <c r="S4" s="624"/>
      <c r="T4" s="624"/>
      <c r="U4" s="624"/>
      <c r="V4" s="624"/>
      <c r="W4" s="625"/>
      <c r="X4" s="623"/>
      <c r="Y4" s="625"/>
      <c r="Z4" s="623"/>
      <c r="AA4" s="624"/>
      <c r="AB4" s="624"/>
      <c r="AC4" s="624"/>
      <c r="AD4" s="624"/>
      <c r="AE4" s="624"/>
      <c r="AF4" s="624"/>
      <c r="AG4" s="624"/>
      <c r="AH4" s="624"/>
      <c r="AI4" s="625"/>
      <c r="AJ4" s="623"/>
      <c r="AK4" s="624"/>
      <c r="AL4" s="625"/>
      <c r="AM4" s="619"/>
      <c r="AN4" s="619"/>
      <c r="AO4" s="619"/>
    </row>
    <row r="5" spans="2:42" ht="12.75" customHeight="1">
      <c r="B5" s="634"/>
      <c r="C5" s="623"/>
      <c r="D5" s="625"/>
      <c r="E5" s="623"/>
      <c r="F5" s="625"/>
      <c r="G5" s="623"/>
      <c r="H5" s="624"/>
      <c r="I5" s="625"/>
      <c r="J5" s="626"/>
      <c r="K5" s="627"/>
      <c r="L5" s="627"/>
      <c r="M5" s="627"/>
      <c r="N5" s="627"/>
      <c r="O5" s="628"/>
      <c r="P5" s="623"/>
      <c r="Q5" s="625"/>
      <c r="R5" s="626"/>
      <c r="S5" s="627"/>
      <c r="T5" s="627"/>
      <c r="U5" s="627"/>
      <c r="V5" s="627"/>
      <c r="W5" s="628"/>
      <c r="X5" s="623"/>
      <c r="Y5" s="625"/>
      <c r="Z5" s="626"/>
      <c r="AA5" s="627"/>
      <c r="AB5" s="627"/>
      <c r="AC5" s="627"/>
      <c r="AD5" s="627"/>
      <c r="AE5" s="627"/>
      <c r="AF5" s="627"/>
      <c r="AG5" s="627"/>
      <c r="AH5" s="627"/>
      <c r="AI5" s="628"/>
      <c r="AJ5" s="623"/>
      <c r="AK5" s="624"/>
      <c r="AL5" s="625"/>
      <c r="AM5" s="619"/>
      <c r="AN5" s="619"/>
      <c r="AO5" s="619"/>
    </row>
    <row r="6" spans="2:42" ht="10.5" customHeight="1">
      <c r="B6" s="634"/>
      <c r="C6" s="623"/>
      <c r="D6" s="625"/>
      <c r="E6" s="623"/>
      <c r="F6" s="625"/>
      <c r="G6" s="623"/>
      <c r="H6" s="624"/>
      <c r="I6" s="625"/>
      <c r="J6" s="11"/>
      <c r="K6" s="15" t="s">
        <v>5</v>
      </c>
      <c r="L6" s="6"/>
      <c r="M6" s="27"/>
      <c r="N6" s="28" t="s">
        <v>7</v>
      </c>
      <c r="O6" s="27"/>
      <c r="P6" s="623"/>
      <c r="Q6" s="625"/>
      <c r="R6" s="5"/>
      <c r="S6" s="15" t="s">
        <v>5</v>
      </c>
      <c r="T6" s="5"/>
      <c r="U6" s="11"/>
      <c r="V6" s="15" t="s">
        <v>7</v>
      </c>
      <c r="W6" s="6"/>
      <c r="X6" s="623"/>
      <c r="Y6" s="625"/>
      <c r="Z6" s="629" t="s">
        <v>314</v>
      </c>
      <c r="AA6" s="621"/>
      <c r="AB6" s="621"/>
      <c r="AC6" s="621"/>
      <c r="AD6" s="622"/>
      <c r="AE6" s="629" t="s">
        <v>18</v>
      </c>
      <c r="AF6" s="621"/>
      <c r="AG6" s="621"/>
      <c r="AH6" s="621"/>
      <c r="AI6" s="622"/>
      <c r="AJ6" s="623"/>
      <c r="AK6" s="624"/>
      <c r="AL6" s="625"/>
      <c r="AM6" s="619"/>
      <c r="AN6" s="619"/>
      <c r="AO6" s="619"/>
    </row>
    <row r="7" spans="2:42" ht="12">
      <c r="B7" s="634"/>
      <c r="C7" s="623"/>
      <c r="D7" s="625"/>
      <c r="E7" s="623"/>
      <c r="F7" s="625"/>
      <c r="G7" s="623"/>
      <c r="H7" s="624"/>
      <c r="I7" s="625"/>
      <c r="J7" s="11"/>
      <c r="K7" s="3" t="s">
        <v>9</v>
      </c>
      <c r="L7" s="6"/>
      <c r="M7" s="27"/>
      <c r="N7" s="29" t="s">
        <v>9</v>
      </c>
      <c r="O7" s="27"/>
      <c r="P7" s="623"/>
      <c r="Q7" s="625"/>
      <c r="R7" s="5"/>
      <c r="S7" s="3" t="s">
        <v>10</v>
      </c>
      <c r="T7" s="5"/>
      <c r="U7" s="11"/>
      <c r="V7" s="3" t="s">
        <v>10</v>
      </c>
      <c r="W7" s="6"/>
      <c r="X7" s="623"/>
      <c r="Y7" s="625"/>
      <c r="Z7" s="623"/>
      <c r="AA7" s="624"/>
      <c r="AB7" s="624"/>
      <c r="AC7" s="624"/>
      <c r="AD7" s="625"/>
      <c r="AE7" s="623"/>
      <c r="AF7" s="624"/>
      <c r="AG7" s="624"/>
      <c r="AH7" s="624"/>
      <c r="AI7" s="625"/>
      <c r="AJ7" s="623"/>
      <c r="AK7" s="624"/>
      <c r="AL7" s="625"/>
      <c r="AM7" s="619"/>
      <c r="AN7" s="619"/>
      <c r="AO7" s="619"/>
    </row>
    <row r="8" spans="2:42">
      <c r="B8" s="635"/>
      <c r="C8" s="626"/>
      <c r="D8" s="628"/>
      <c r="E8" s="626"/>
      <c r="F8" s="628"/>
      <c r="G8" s="626"/>
      <c r="H8" s="627"/>
      <c r="I8" s="628"/>
      <c r="J8" s="16"/>
      <c r="K8" s="18" t="s">
        <v>12</v>
      </c>
      <c r="L8" s="10"/>
      <c r="M8" s="30"/>
      <c r="N8" s="26" t="s">
        <v>12</v>
      </c>
      <c r="O8" s="30"/>
      <c r="P8" s="626"/>
      <c r="Q8" s="628"/>
      <c r="R8" s="9"/>
      <c r="S8" s="17" t="s">
        <v>11</v>
      </c>
      <c r="T8" s="9"/>
      <c r="U8" s="16"/>
      <c r="V8" s="17" t="s">
        <v>11</v>
      </c>
      <c r="W8" s="10"/>
      <c r="X8" s="626"/>
      <c r="Y8" s="628"/>
      <c r="Z8" s="626" t="s">
        <v>19</v>
      </c>
      <c r="AA8" s="627"/>
      <c r="AB8" s="627"/>
      <c r="AC8" s="627"/>
      <c r="AD8" s="628"/>
      <c r="AE8" s="626" t="s">
        <v>20</v>
      </c>
      <c r="AF8" s="627"/>
      <c r="AG8" s="627"/>
      <c r="AH8" s="627"/>
      <c r="AI8" s="628"/>
      <c r="AJ8" s="626"/>
      <c r="AK8" s="627"/>
      <c r="AL8" s="628"/>
      <c r="AM8" s="619"/>
      <c r="AN8" s="619"/>
      <c r="AO8" s="619"/>
    </row>
    <row r="9" spans="2:42" ht="12" customHeight="1">
      <c r="B9" s="20">
        <v>1</v>
      </c>
      <c r="C9" s="638" t="s">
        <v>204</v>
      </c>
      <c r="D9" s="639"/>
      <c r="E9" s="638" t="s">
        <v>196</v>
      </c>
      <c r="F9" s="639"/>
      <c r="G9" s="638" t="s">
        <v>200</v>
      </c>
      <c r="H9" s="640"/>
      <c r="I9" s="639"/>
      <c r="J9" s="641">
        <v>0.82</v>
      </c>
      <c r="K9" s="642"/>
      <c r="L9" s="643"/>
      <c r="M9" s="644">
        <f>IF(C9="","",VLOOKUP(別添①!$C$26,マスターシート!$C$8:$E$15,2))</f>
        <v>0.87</v>
      </c>
      <c r="N9" s="645"/>
      <c r="O9" s="646"/>
      <c r="P9" s="647" t="str">
        <f>IF(J9="","",IF(J9&lt;=M9,"適合","不適合"))</f>
        <v>適合</v>
      </c>
      <c r="Q9" s="648"/>
      <c r="R9" s="649">
        <v>2.7</v>
      </c>
      <c r="S9" s="650"/>
      <c r="T9" s="651"/>
      <c r="U9" s="652">
        <f>IF(C9="","",VLOOKUP(別添①!$C$26,マスターシート!$C$8:$E$15,3))</f>
        <v>2.8</v>
      </c>
      <c r="V9" s="653"/>
      <c r="W9" s="654"/>
      <c r="X9" s="652" t="str">
        <f>IF(R9="","",IF(R9&lt;=U9,"適合","不適合"))</f>
        <v>適合</v>
      </c>
      <c r="Y9" s="654"/>
      <c r="Z9" s="655">
        <v>60.6</v>
      </c>
      <c r="AA9" s="656"/>
      <c r="AB9" s="656"/>
      <c r="AC9" s="656"/>
      <c r="AD9" s="657"/>
      <c r="AE9" s="655">
        <v>58.2</v>
      </c>
      <c r="AF9" s="656"/>
      <c r="AG9" s="656"/>
      <c r="AH9" s="656"/>
      <c r="AI9" s="657"/>
      <c r="AJ9" s="630" t="str">
        <f>IF(AND(AE9=""),"",IF(Z9="","",IF(Z9&gt;=AE9,"適合","不適合")))</f>
        <v>適合</v>
      </c>
      <c r="AK9" s="631"/>
      <c r="AL9" s="632"/>
      <c r="AM9" s="616">
        <v>0.89</v>
      </c>
      <c r="AN9" s="617"/>
      <c r="AO9" s="618"/>
    </row>
    <row r="10" spans="2:42" ht="12" customHeight="1">
      <c r="B10" s="20">
        <v>2</v>
      </c>
      <c r="C10" s="638" t="s">
        <v>205</v>
      </c>
      <c r="D10" s="639"/>
      <c r="E10" s="638" t="s">
        <v>197</v>
      </c>
      <c r="F10" s="639"/>
      <c r="G10" s="638" t="s">
        <v>201</v>
      </c>
      <c r="H10" s="640"/>
      <c r="I10" s="639"/>
      <c r="J10" s="641">
        <v>0.8</v>
      </c>
      <c r="K10" s="642"/>
      <c r="L10" s="643"/>
      <c r="M10" s="644">
        <f>IF(C10="","",VLOOKUP(別添①!$C$26,マスターシート!$C$8:$E$15,2))</f>
        <v>0.87</v>
      </c>
      <c r="N10" s="645"/>
      <c r="O10" s="646"/>
      <c r="P10" s="647" t="str">
        <f>IF(J10="","",IF(J10&lt;=M10,"適合","不適合"))</f>
        <v>適合</v>
      </c>
      <c r="Q10" s="648"/>
      <c r="R10" s="649">
        <v>2.6</v>
      </c>
      <c r="S10" s="650"/>
      <c r="T10" s="651"/>
      <c r="U10" s="652">
        <f>IF(C10="","",VLOOKUP(別添①!$C$26,マスターシート!$C$8:$E$15,3))</f>
        <v>2.8</v>
      </c>
      <c r="V10" s="653"/>
      <c r="W10" s="654"/>
      <c r="X10" s="652" t="str">
        <f t="shared" ref="X10:X73" si="0">IF(R10="","",IF(R10&lt;=U10,"適合","不適合"))</f>
        <v>適合</v>
      </c>
      <c r="Y10" s="654"/>
      <c r="Z10" s="655">
        <v>50.7</v>
      </c>
      <c r="AA10" s="656"/>
      <c r="AB10" s="656"/>
      <c r="AC10" s="656"/>
      <c r="AD10" s="657"/>
      <c r="AE10" s="655">
        <v>45.2</v>
      </c>
      <c r="AF10" s="656"/>
      <c r="AG10" s="656"/>
      <c r="AH10" s="656"/>
      <c r="AI10" s="657"/>
      <c r="AJ10" s="630" t="str">
        <f>IF(AND(AE10=""),"",IF(Z10="","",IF(Z10&gt;=AE10,"適合","不適合")))</f>
        <v>適合</v>
      </c>
      <c r="AK10" s="631"/>
      <c r="AL10" s="632"/>
      <c r="AM10" s="616">
        <v>0.89</v>
      </c>
      <c r="AN10" s="617"/>
      <c r="AO10" s="618"/>
      <c r="AP10" s="12"/>
    </row>
    <row r="11" spans="2:42" ht="12" customHeight="1">
      <c r="B11" s="20">
        <v>3</v>
      </c>
      <c r="C11" s="638" t="s">
        <v>204</v>
      </c>
      <c r="D11" s="639"/>
      <c r="E11" s="638" t="s">
        <v>198</v>
      </c>
      <c r="F11" s="639"/>
      <c r="G11" s="638" t="s">
        <v>202</v>
      </c>
      <c r="H11" s="640"/>
      <c r="I11" s="639"/>
      <c r="J11" s="641">
        <v>0.8</v>
      </c>
      <c r="K11" s="642"/>
      <c r="L11" s="643"/>
      <c r="M11" s="644">
        <f>IF(C11="","",VLOOKUP(別添①!$C$26,マスターシート!$C$8:$E$15,2))</f>
        <v>0.87</v>
      </c>
      <c r="N11" s="645"/>
      <c r="O11" s="646"/>
      <c r="P11" s="647" t="str">
        <f t="shared" ref="P11:P73" si="1">IF(J11="","",IF(J11&lt;=M11,"適合","不適合"))</f>
        <v>適合</v>
      </c>
      <c r="Q11" s="648"/>
      <c r="R11" s="649">
        <v>2.6</v>
      </c>
      <c r="S11" s="650"/>
      <c r="T11" s="651"/>
      <c r="U11" s="652">
        <f>IF(C11="","",VLOOKUP(別添①!$C$26,マスターシート!$C$8:$E$15,3))</f>
        <v>2.8</v>
      </c>
      <c r="V11" s="653"/>
      <c r="W11" s="654"/>
      <c r="X11" s="652" t="str">
        <f t="shared" si="0"/>
        <v>適合</v>
      </c>
      <c r="Y11" s="654"/>
      <c r="Z11" s="655">
        <v>50.7</v>
      </c>
      <c r="AA11" s="656"/>
      <c r="AB11" s="656"/>
      <c r="AC11" s="656"/>
      <c r="AD11" s="657"/>
      <c r="AE11" s="655">
        <v>45.2</v>
      </c>
      <c r="AF11" s="656"/>
      <c r="AG11" s="656"/>
      <c r="AH11" s="656"/>
      <c r="AI11" s="657"/>
      <c r="AJ11" s="630" t="str">
        <f t="shared" ref="AJ11:AJ12" si="2">IF(AND(AE11=""),"",IF(Z11="","",IF(Z11&gt;=AE11,"適合","不適合")))</f>
        <v>適合</v>
      </c>
      <c r="AK11" s="631"/>
      <c r="AL11" s="632"/>
      <c r="AM11" s="616">
        <v>0.89</v>
      </c>
      <c r="AN11" s="617"/>
      <c r="AO11" s="618"/>
      <c r="AP11" s="12"/>
    </row>
    <row r="12" spans="2:42" ht="12" customHeight="1">
      <c r="B12" s="20">
        <v>4</v>
      </c>
      <c r="C12" s="638" t="s">
        <v>204</v>
      </c>
      <c r="D12" s="639"/>
      <c r="E12" s="638" t="s">
        <v>199</v>
      </c>
      <c r="F12" s="639"/>
      <c r="G12" s="638" t="s">
        <v>203</v>
      </c>
      <c r="H12" s="640"/>
      <c r="I12" s="639"/>
      <c r="J12" s="641">
        <v>0.82</v>
      </c>
      <c r="K12" s="642"/>
      <c r="L12" s="643"/>
      <c r="M12" s="644">
        <f>IF(C12="","",VLOOKUP(別添①!$C$26,マスターシート!$C$8:$E$15,2))</f>
        <v>0.87</v>
      </c>
      <c r="N12" s="645"/>
      <c r="O12" s="646"/>
      <c r="P12" s="647" t="str">
        <f>IF(J12="","",IF(J12&lt;=M12,"適合","不適合"))</f>
        <v>適合</v>
      </c>
      <c r="Q12" s="648"/>
      <c r="R12" s="649">
        <v>2.7</v>
      </c>
      <c r="S12" s="650"/>
      <c r="T12" s="651"/>
      <c r="U12" s="652">
        <f>IF(C12="","",VLOOKUP(別添①!$C$26,マスターシート!$C$8:$E$15,3))</f>
        <v>2.8</v>
      </c>
      <c r="V12" s="653"/>
      <c r="W12" s="654"/>
      <c r="X12" s="652" t="str">
        <f t="shared" si="0"/>
        <v>適合</v>
      </c>
      <c r="Y12" s="654"/>
      <c r="Z12" s="655">
        <v>60.7</v>
      </c>
      <c r="AA12" s="656"/>
      <c r="AB12" s="656"/>
      <c r="AC12" s="656"/>
      <c r="AD12" s="657"/>
      <c r="AE12" s="655">
        <v>58.2</v>
      </c>
      <c r="AF12" s="656"/>
      <c r="AG12" s="656"/>
      <c r="AH12" s="656"/>
      <c r="AI12" s="657"/>
      <c r="AJ12" s="630" t="str">
        <f t="shared" si="2"/>
        <v>適合</v>
      </c>
      <c r="AK12" s="631"/>
      <c r="AL12" s="632"/>
      <c r="AM12" s="616">
        <v>0.89</v>
      </c>
      <c r="AN12" s="617"/>
      <c r="AO12" s="618"/>
      <c r="AP12" s="12"/>
    </row>
    <row r="13" spans="2:42" ht="12" customHeight="1">
      <c r="B13" s="20">
        <v>5</v>
      </c>
      <c r="C13" s="638"/>
      <c r="D13" s="639"/>
      <c r="E13" s="638"/>
      <c r="F13" s="639"/>
      <c r="G13" s="638"/>
      <c r="H13" s="640"/>
      <c r="I13" s="639"/>
      <c r="J13" s="641"/>
      <c r="K13" s="642"/>
      <c r="L13" s="643"/>
      <c r="M13" s="644" t="str">
        <f>IF(C13="","",VLOOKUP(別添①!$C$26,マスターシート!$C$8:$E$15,2))</f>
        <v/>
      </c>
      <c r="N13" s="645"/>
      <c r="O13" s="646"/>
      <c r="P13" s="647" t="str">
        <f t="shared" si="1"/>
        <v/>
      </c>
      <c r="Q13" s="648"/>
      <c r="R13" s="649"/>
      <c r="S13" s="650"/>
      <c r="T13" s="651"/>
      <c r="U13" s="652" t="str">
        <f>IF(C13="","",VLOOKUP(別添①!$C$26,マスターシート!$C$8:$E$15,3))</f>
        <v/>
      </c>
      <c r="V13" s="653"/>
      <c r="W13" s="654"/>
      <c r="X13" s="652" t="str">
        <f t="shared" si="0"/>
        <v/>
      </c>
      <c r="Y13" s="654"/>
      <c r="Z13" s="655"/>
      <c r="AA13" s="656"/>
      <c r="AB13" s="656"/>
      <c r="AC13" s="656"/>
      <c r="AD13" s="657"/>
      <c r="AE13" s="655"/>
      <c r="AF13" s="656"/>
      <c r="AG13" s="656"/>
      <c r="AH13" s="656"/>
      <c r="AI13" s="657"/>
      <c r="AJ13" s="630" t="str">
        <f t="shared" ref="AJ13:AJ73" si="3">IF(AND(AE13=""),"",IF(Z13="","",IF(Z13&lt;=AE13,"適合","不適合")))</f>
        <v/>
      </c>
      <c r="AK13" s="631"/>
      <c r="AL13" s="632"/>
      <c r="AM13" s="616"/>
      <c r="AN13" s="617"/>
      <c r="AO13" s="618"/>
      <c r="AP13" s="12"/>
    </row>
    <row r="14" spans="2:42" ht="12" customHeight="1">
      <c r="B14" s="20">
        <v>6</v>
      </c>
      <c r="C14" s="638"/>
      <c r="D14" s="639"/>
      <c r="E14" s="638"/>
      <c r="F14" s="639"/>
      <c r="G14" s="638"/>
      <c r="H14" s="640"/>
      <c r="I14" s="639"/>
      <c r="J14" s="641"/>
      <c r="K14" s="642"/>
      <c r="L14" s="643"/>
      <c r="M14" s="644" t="str">
        <f>IF(C14="","",VLOOKUP(別添①!$C$26,マスターシート!$C$8:$E$15,2))</f>
        <v/>
      </c>
      <c r="N14" s="645"/>
      <c r="O14" s="646"/>
      <c r="P14" s="647" t="str">
        <f t="shared" si="1"/>
        <v/>
      </c>
      <c r="Q14" s="648"/>
      <c r="R14" s="649"/>
      <c r="S14" s="650"/>
      <c r="T14" s="651"/>
      <c r="U14" s="652" t="str">
        <f>IF(C14="","",VLOOKUP(別添①!$C$26,マスターシート!$C$8:$E$15,3))</f>
        <v/>
      </c>
      <c r="V14" s="653"/>
      <c r="W14" s="654"/>
      <c r="X14" s="652" t="str">
        <f t="shared" si="0"/>
        <v/>
      </c>
      <c r="Y14" s="654"/>
      <c r="Z14" s="655"/>
      <c r="AA14" s="656"/>
      <c r="AB14" s="656"/>
      <c r="AC14" s="656"/>
      <c r="AD14" s="657"/>
      <c r="AE14" s="655"/>
      <c r="AF14" s="656"/>
      <c r="AG14" s="656"/>
      <c r="AH14" s="656"/>
      <c r="AI14" s="657"/>
      <c r="AJ14" s="630" t="str">
        <f t="shared" si="3"/>
        <v/>
      </c>
      <c r="AK14" s="631"/>
      <c r="AL14" s="632"/>
      <c r="AM14" s="616"/>
      <c r="AN14" s="617"/>
      <c r="AO14" s="618"/>
      <c r="AP14" s="12"/>
    </row>
    <row r="15" spans="2:42" ht="12" customHeight="1">
      <c r="B15" s="20">
        <v>7</v>
      </c>
      <c r="C15" s="638"/>
      <c r="D15" s="639"/>
      <c r="E15" s="638"/>
      <c r="F15" s="639"/>
      <c r="G15" s="638"/>
      <c r="H15" s="640"/>
      <c r="I15" s="639"/>
      <c r="J15" s="641"/>
      <c r="K15" s="642"/>
      <c r="L15" s="643"/>
      <c r="M15" s="644" t="str">
        <f>IF(C15="","",VLOOKUP(別添①!$C$26,マスターシート!$C$8:$E$15,2))</f>
        <v/>
      </c>
      <c r="N15" s="645"/>
      <c r="O15" s="646"/>
      <c r="P15" s="647" t="str">
        <f t="shared" si="1"/>
        <v/>
      </c>
      <c r="Q15" s="648"/>
      <c r="R15" s="649"/>
      <c r="S15" s="650"/>
      <c r="T15" s="651"/>
      <c r="U15" s="652" t="str">
        <f>IF(C15="","",VLOOKUP(別添①!$C$26,マスターシート!$C$8:$E$15,3))</f>
        <v/>
      </c>
      <c r="V15" s="653"/>
      <c r="W15" s="654"/>
      <c r="X15" s="652" t="str">
        <f t="shared" si="0"/>
        <v/>
      </c>
      <c r="Y15" s="654"/>
      <c r="Z15" s="655"/>
      <c r="AA15" s="656"/>
      <c r="AB15" s="656"/>
      <c r="AC15" s="656"/>
      <c r="AD15" s="657"/>
      <c r="AE15" s="655"/>
      <c r="AF15" s="656"/>
      <c r="AG15" s="656"/>
      <c r="AH15" s="656"/>
      <c r="AI15" s="657"/>
      <c r="AJ15" s="630" t="str">
        <f t="shared" si="3"/>
        <v/>
      </c>
      <c r="AK15" s="631"/>
      <c r="AL15" s="632"/>
      <c r="AM15" s="616"/>
      <c r="AN15" s="617"/>
      <c r="AO15" s="618"/>
      <c r="AP15" s="12"/>
    </row>
    <row r="16" spans="2:42" ht="12" customHeight="1">
      <c r="B16" s="20">
        <v>8</v>
      </c>
      <c r="C16" s="638"/>
      <c r="D16" s="639"/>
      <c r="E16" s="638"/>
      <c r="F16" s="639"/>
      <c r="G16" s="638"/>
      <c r="H16" s="640"/>
      <c r="I16" s="639"/>
      <c r="J16" s="641"/>
      <c r="K16" s="642"/>
      <c r="L16" s="643"/>
      <c r="M16" s="644" t="str">
        <f>IF(C16="","",VLOOKUP(別添①!$C$26,マスターシート!$C$8:$E$15,2))</f>
        <v/>
      </c>
      <c r="N16" s="645"/>
      <c r="O16" s="646"/>
      <c r="P16" s="647" t="str">
        <f t="shared" si="1"/>
        <v/>
      </c>
      <c r="Q16" s="648"/>
      <c r="R16" s="649"/>
      <c r="S16" s="650"/>
      <c r="T16" s="651"/>
      <c r="U16" s="652" t="str">
        <f>IF(C16="","",VLOOKUP(別添①!$C$26,マスターシート!$C$8:$E$15,3))</f>
        <v/>
      </c>
      <c r="V16" s="653"/>
      <c r="W16" s="654"/>
      <c r="X16" s="652" t="str">
        <f t="shared" si="0"/>
        <v/>
      </c>
      <c r="Y16" s="654"/>
      <c r="Z16" s="655"/>
      <c r="AA16" s="656"/>
      <c r="AB16" s="656"/>
      <c r="AC16" s="656"/>
      <c r="AD16" s="657"/>
      <c r="AE16" s="655"/>
      <c r="AF16" s="656"/>
      <c r="AG16" s="656"/>
      <c r="AH16" s="656"/>
      <c r="AI16" s="657"/>
      <c r="AJ16" s="630" t="str">
        <f t="shared" si="3"/>
        <v/>
      </c>
      <c r="AK16" s="631"/>
      <c r="AL16" s="632"/>
      <c r="AM16" s="616"/>
      <c r="AN16" s="617"/>
      <c r="AO16" s="618"/>
      <c r="AP16" s="12"/>
    </row>
    <row r="17" spans="2:42" ht="12" customHeight="1">
      <c r="B17" s="20">
        <v>9</v>
      </c>
      <c r="C17" s="638"/>
      <c r="D17" s="639"/>
      <c r="E17" s="638"/>
      <c r="F17" s="639"/>
      <c r="G17" s="638"/>
      <c r="H17" s="640"/>
      <c r="I17" s="639"/>
      <c r="J17" s="641"/>
      <c r="K17" s="642"/>
      <c r="L17" s="643"/>
      <c r="M17" s="644" t="str">
        <f>IF(C17="","",VLOOKUP(別添①!$C$26,マスターシート!$C$8:$E$15,2))</f>
        <v/>
      </c>
      <c r="N17" s="645"/>
      <c r="O17" s="646"/>
      <c r="P17" s="647" t="str">
        <f t="shared" si="1"/>
        <v/>
      </c>
      <c r="Q17" s="648"/>
      <c r="R17" s="649"/>
      <c r="S17" s="650"/>
      <c r="T17" s="651"/>
      <c r="U17" s="652" t="str">
        <f>IF(C17="","",VLOOKUP(別添①!$C$26,マスターシート!$C$8:$E$15,3))</f>
        <v/>
      </c>
      <c r="V17" s="653"/>
      <c r="W17" s="654"/>
      <c r="X17" s="652" t="str">
        <f t="shared" si="0"/>
        <v/>
      </c>
      <c r="Y17" s="654"/>
      <c r="Z17" s="655"/>
      <c r="AA17" s="656"/>
      <c r="AB17" s="656"/>
      <c r="AC17" s="656"/>
      <c r="AD17" s="657"/>
      <c r="AE17" s="655"/>
      <c r="AF17" s="656"/>
      <c r="AG17" s="656"/>
      <c r="AH17" s="656"/>
      <c r="AI17" s="657"/>
      <c r="AJ17" s="630" t="str">
        <f t="shared" si="3"/>
        <v/>
      </c>
      <c r="AK17" s="631"/>
      <c r="AL17" s="632"/>
      <c r="AM17" s="616"/>
      <c r="AN17" s="617"/>
      <c r="AO17" s="618"/>
      <c r="AP17" s="12"/>
    </row>
    <row r="18" spans="2:42" ht="12" customHeight="1">
      <c r="B18" s="20">
        <v>10</v>
      </c>
      <c r="C18" s="638"/>
      <c r="D18" s="639"/>
      <c r="E18" s="638"/>
      <c r="F18" s="639"/>
      <c r="G18" s="638"/>
      <c r="H18" s="640"/>
      <c r="I18" s="639"/>
      <c r="J18" s="641"/>
      <c r="K18" s="642"/>
      <c r="L18" s="643"/>
      <c r="M18" s="644" t="str">
        <f>IF(C18="","",VLOOKUP(別添①!$C$26,マスターシート!$C$8:$E$15,2))</f>
        <v/>
      </c>
      <c r="N18" s="645"/>
      <c r="O18" s="646"/>
      <c r="P18" s="647" t="str">
        <f t="shared" si="1"/>
        <v/>
      </c>
      <c r="Q18" s="648"/>
      <c r="R18" s="649"/>
      <c r="S18" s="650"/>
      <c r="T18" s="651"/>
      <c r="U18" s="652" t="str">
        <f>IF(C18="","",VLOOKUP(別添①!$C$26,マスターシート!$C$8:$E$15,3))</f>
        <v/>
      </c>
      <c r="V18" s="653"/>
      <c r="W18" s="654"/>
      <c r="X18" s="652" t="str">
        <f t="shared" si="0"/>
        <v/>
      </c>
      <c r="Y18" s="654"/>
      <c r="Z18" s="655"/>
      <c r="AA18" s="656"/>
      <c r="AB18" s="656"/>
      <c r="AC18" s="656"/>
      <c r="AD18" s="657"/>
      <c r="AE18" s="655"/>
      <c r="AF18" s="656"/>
      <c r="AG18" s="656"/>
      <c r="AH18" s="656"/>
      <c r="AI18" s="657"/>
      <c r="AJ18" s="630" t="str">
        <f t="shared" si="3"/>
        <v/>
      </c>
      <c r="AK18" s="631"/>
      <c r="AL18" s="632"/>
      <c r="AM18" s="616"/>
      <c r="AN18" s="617"/>
      <c r="AO18" s="618"/>
      <c r="AP18" s="12"/>
    </row>
    <row r="19" spans="2:42" ht="12" customHeight="1">
      <c r="B19" s="20">
        <v>11</v>
      </c>
      <c r="C19" s="638"/>
      <c r="D19" s="639"/>
      <c r="E19" s="638"/>
      <c r="F19" s="639"/>
      <c r="G19" s="638"/>
      <c r="H19" s="640"/>
      <c r="I19" s="639"/>
      <c r="J19" s="641"/>
      <c r="K19" s="642"/>
      <c r="L19" s="643"/>
      <c r="M19" s="644" t="str">
        <f>IF(C19="","",VLOOKUP(別添①!$C$26,マスターシート!$C$8:$E$15,2))</f>
        <v/>
      </c>
      <c r="N19" s="645"/>
      <c r="O19" s="646"/>
      <c r="P19" s="647" t="str">
        <f t="shared" si="1"/>
        <v/>
      </c>
      <c r="Q19" s="648"/>
      <c r="R19" s="649"/>
      <c r="S19" s="650"/>
      <c r="T19" s="651"/>
      <c r="U19" s="652" t="str">
        <f>IF(C19="","",VLOOKUP(別添①!$C$26,マスターシート!$C$8:$E$15,3))</f>
        <v/>
      </c>
      <c r="V19" s="653"/>
      <c r="W19" s="654"/>
      <c r="X19" s="652" t="str">
        <f t="shared" si="0"/>
        <v/>
      </c>
      <c r="Y19" s="654"/>
      <c r="Z19" s="655"/>
      <c r="AA19" s="656"/>
      <c r="AB19" s="656"/>
      <c r="AC19" s="656"/>
      <c r="AD19" s="657"/>
      <c r="AE19" s="655"/>
      <c r="AF19" s="656"/>
      <c r="AG19" s="656"/>
      <c r="AH19" s="656"/>
      <c r="AI19" s="657"/>
      <c r="AJ19" s="630" t="str">
        <f t="shared" si="3"/>
        <v/>
      </c>
      <c r="AK19" s="631"/>
      <c r="AL19" s="632"/>
      <c r="AM19" s="616"/>
      <c r="AN19" s="617"/>
      <c r="AO19" s="618"/>
      <c r="AP19" s="12"/>
    </row>
    <row r="20" spans="2:42" ht="12" customHeight="1">
      <c r="B20" s="20">
        <v>12</v>
      </c>
      <c r="C20" s="638"/>
      <c r="D20" s="639"/>
      <c r="E20" s="638"/>
      <c r="F20" s="639"/>
      <c r="G20" s="638"/>
      <c r="H20" s="640"/>
      <c r="I20" s="639"/>
      <c r="J20" s="641"/>
      <c r="K20" s="642"/>
      <c r="L20" s="643"/>
      <c r="M20" s="644" t="str">
        <f>IF(C20="","",VLOOKUP(別添①!$C$26,マスターシート!$C$8:$E$15,2))</f>
        <v/>
      </c>
      <c r="N20" s="645"/>
      <c r="O20" s="646"/>
      <c r="P20" s="647" t="str">
        <f t="shared" si="1"/>
        <v/>
      </c>
      <c r="Q20" s="648"/>
      <c r="R20" s="649"/>
      <c r="S20" s="650"/>
      <c r="T20" s="651"/>
      <c r="U20" s="652" t="str">
        <f>IF(C20="","",VLOOKUP(別添①!$C$26,マスターシート!$C$8:$E$15,3))</f>
        <v/>
      </c>
      <c r="V20" s="653"/>
      <c r="W20" s="654"/>
      <c r="X20" s="652" t="str">
        <f t="shared" si="0"/>
        <v/>
      </c>
      <c r="Y20" s="654"/>
      <c r="Z20" s="655"/>
      <c r="AA20" s="656"/>
      <c r="AB20" s="656"/>
      <c r="AC20" s="656"/>
      <c r="AD20" s="657"/>
      <c r="AE20" s="655"/>
      <c r="AF20" s="656"/>
      <c r="AG20" s="656"/>
      <c r="AH20" s="656"/>
      <c r="AI20" s="657"/>
      <c r="AJ20" s="630" t="str">
        <f t="shared" si="3"/>
        <v/>
      </c>
      <c r="AK20" s="631"/>
      <c r="AL20" s="632"/>
      <c r="AM20" s="616"/>
      <c r="AN20" s="617"/>
      <c r="AO20" s="618"/>
      <c r="AP20" s="12"/>
    </row>
    <row r="21" spans="2:42" ht="12" customHeight="1">
      <c r="B21" s="20">
        <v>13</v>
      </c>
      <c r="C21" s="638"/>
      <c r="D21" s="639"/>
      <c r="E21" s="638"/>
      <c r="F21" s="639"/>
      <c r="G21" s="638"/>
      <c r="H21" s="640"/>
      <c r="I21" s="639"/>
      <c r="J21" s="641"/>
      <c r="K21" s="642"/>
      <c r="L21" s="643"/>
      <c r="M21" s="644" t="str">
        <f>IF(C21="","",VLOOKUP(別添①!$C$26,マスターシート!$C$8:$E$15,2))</f>
        <v/>
      </c>
      <c r="N21" s="645"/>
      <c r="O21" s="646"/>
      <c r="P21" s="647" t="str">
        <f t="shared" si="1"/>
        <v/>
      </c>
      <c r="Q21" s="648"/>
      <c r="R21" s="649"/>
      <c r="S21" s="650"/>
      <c r="T21" s="651"/>
      <c r="U21" s="652" t="str">
        <f>IF(C21="","",VLOOKUP(別添①!$C$26,マスターシート!$C$8:$E$15,3))</f>
        <v/>
      </c>
      <c r="V21" s="653"/>
      <c r="W21" s="654"/>
      <c r="X21" s="652" t="str">
        <f t="shared" si="0"/>
        <v/>
      </c>
      <c r="Y21" s="654"/>
      <c r="Z21" s="655"/>
      <c r="AA21" s="656"/>
      <c r="AB21" s="656"/>
      <c r="AC21" s="656"/>
      <c r="AD21" s="657"/>
      <c r="AE21" s="655"/>
      <c r="AF21" s="656"/>
      <c r="AG21" s="656"/>
      <c r="AH21" s="656"/>
      <c r="AI21" s="657"/>
      <c r="AJ21" s="630" t="str">
        <f t="shared" si="3"/>
        <v/>
      </c>
      <c r="AK21" s="631"/>
      <c r="AL21" s="632"/>
      <c r="AM21" s="616"/>
      <c r="AN21" s="617"/>
      <c r="AO21" s="618"/>
    </row>
    <row r="22" spans="2:42" ht="12" customHeight="1">
      <c r="B22" s="20">
        <v>14</v>
      </c>
      <c r="C22" s="638"/>
      <c r="D22" s="639"/>
      <c r="E22" s="638"/>
      <c r="F22" s="639"/>
      <c r="G22" s="638"/>
      <c r="H22" s="640"/>
      <c r="I22" s="639"/>
      <c r="J22" s="641"/>
      <c r="K22" s="642"/>
      <c r="L22" s="643"/>
      <c r="M22" s="644" t="str">
        <f>IF(C22="","",VLOOKUP(別添①!$C$26,マスターシート!$C$8:$E$15,2))</f>
        <v/>
      </c>
      <c r="N22" s="645"/>
      <c r="O22" s="646"/>
      <c r="P22" s="647" t="str">
        <f t="shared" si="1"/>
        <v/>
      </c>
      <c r="Q22" s="648"/>
      <c r="R22" s="649"/>
      <c r="S22" s="650"/>
      <c r="T22" s="651"/>
      <c r="U22" s="652" t="str">
        <f>IF(C22="","",VLOOKUP(別添①!$C$26,マスターシート!$C$8:$E$15,3))</f>
        <v/>
      </c>
      <c r="V22" s="653"/>
      <c r="W22" s="654"/>
      <c r="X22" s="652" t="str">
        <f t="shared" si="0"/>
        <v/>
      </c>
      <c r="Y22" s="654"/>
      <c r="Z22" s="655"/>
      <c r="AA22" s="656"/>
      <c r="AB22" s="656"/>
      <c r="AC22" s="656"/>
      <c r="AD22" s="657"/>
      <c r="AE22" s="655"/>
      <c r="AF22" s="656"/>
      <c r="AG22" s="656"/>
      <c r="AH22" s="656"/>
      <c r="AI22" s="657"/>
      <c r="AJ22" s="630" t="str">
        <f t="shared" si="3"/>
        <v/>
      </c>
      <c r="AK22" s="631"/>
      <c r="AL22" s="632"/>
      <c r="AM22" s="616"/>
      <c r="AN22" s="617"/>
      <c r="AO22" s="618"/>
    </row>
    <row r="23" spans="2:42" ht="12" customHeight="1">
      <c r="B23" s="20">
        <v>15</v>
      </c>
      <c r="C23" s="638"/>
      <c r="D23" s="639"/>
      <c r="E23" s="638"/>
      <c r="F23" s="639"/>
      <c r="G23" s="638"/>
      <c r="H23" s="640"/>
      <c r="I23" s="639"/>
      <c r="J23" s="641"/>
      <c r="K23" s="642"/>
      <c r="L23" s="643"/>
      <c r="M23" s="644" t="str">
        <f>IF(C23="","",VLOOKUP(別添①!$C$26,マスターシート!$C$8:$E$15,2))</f>
        <v/>
      </c>
      <c r="N23" s="645"/>
      <c r="O23" s="646"/>
      <c r="P23" s="647" t="str">
        <f t="shared" si="1"/>
        <v/>
      </c>
      <c r="Q23" s="648"/>
      <c r="R23" s="649"/>
      <c r="S23" s="650"/>
      <c r="T23" s="651"/>
      <c r="U23" s="652" t="str">
        <f>IF(C23="","",VLOOKUP(別添①!$C$26,マスターシート!$C$8:$E$15,3))</f>
        <v/>
      </c>
      <c r="V23" s="653"/>
      <c r="W23" s="654"/>
      <c r="X23" s="652" t="str">
        <f t="shared" si="0"/>
        <v/>
      </c>
      <c r="Y23" s="654"/>
      <c r="Z23" s="655"/>
      <c r="AA23" s="656"/>
      <c r="AB23" s="656"/>
      <c r="AC23" s="656"/>
      <c r="AD23" s="657"/>
      <c r="AE23" s="655"/>
      <c r="AF23" s="656"/>
      <c r="AG23" s="656"/>
      <c r="AH23" s="656"/>
      <c r="AI23" s="657"/>
      <c r="AJ23" s="630" t="str">
        <f t="shared" si="3"/>
        <v/>
      </c>
      <c r="AK23" s="631"/>
      <c r="AL23" s="632"/>
      <c r="AM23" s="616"/>
      <c r="AN23" s="617"/>
      <c r="AO23" s="618"/>
    </row>
    <row r="24" spans="2:42" ht="12" customHeight="1">
      <c r="B24" s="20">
        <v>16</v>
      </c>
      <c r="C24" s="638"/>
      <c r="D24" s="639"/>
      <c r="E24" s="638"/>
      <c r="F24" s="639"/>
      <c r="G24" s="638"/>
      <c r="H24" s="640"/>
      <c r="I24" s="639"/>
      <c r="J24" s="641"/>
      <c r="K24" s="642"/>
      <c r="L24" s="643"/>
      <c r="M24" s="644" t="str">
        <f>IF(C24="","",VLOOKUP(別添①!$C$26,マスターシート!$C$8:$E$15,2))</f>
        <v/>
      </c>
      <c r="N24" s="645"/>
      <c r="O24" s="646"/>
      <c r="P24" s="647" t="str">
        <f t="shared" si="1"/>
        <v/>
      </c>
      <c r="Q24" s="648"/>
      <c r="R24" s="649"/>
      <c r="S24" s="650"/>
      <c r="T24" s="651"/>
      <c r="U24" s="652" t="str">
        <f>IF(C24="","",VLOOKUP(別添①!$C$26,マスターシート!$C$8:$E$15,3))</f>
        <v/>
      </c>
      <c r="V24" s="653"/>
      <c r="W24" s="654"/>
      <c r="X24" s="652" t="str">
        <f t="shared" si="0"/>
        <v/>
      </c>
      <c r="Y24" s="654"/>
      <c r="Z24" s="655"/>
      <c r="AA24" s="656"/>
      <c r="AB24" s="656"/>
      <c r="AC24" s="656"/>
      <c r="AD24" s="657"/>
      <c r="AE24" s="655"/>
      <c r="AF24" s="656"/>
      <c r="AG24" s="656"/>
      <c r="AH24" s="656"/>
      <c r="AI24" s="657"/>
      <c r="AJ24" s="630" t="str">
        <f t="shared" si="3"/>
        <v/>
      </c>
      <c r="AK24" s="631"/>
      <c r="AL24" s="632"/>
      <c r="AM24" s="616"/>
      <c r="AN24" s="617"/>
      <c r="AO24" s="618"/>
    </row>
    <row r="25" spans="2:42" ht="12" customHeight="1">
      <c r="B25" s="20">
        <v>17</v>
      </c>
      <c r="C25" s="638"/>
      <c r="D25" s="639"/>
      <c r="E25" s="638"/>
      <c r="F25" s="639"/>
      <c r="G25" s="638"/>
      <c r="H25" s="640"/>
      <c r="I25" s="639"/>
      <c r="J25" s="641"/>
      <c r="K25" s="642"/>
      <c r="L25" s="643"/>
      <c r="M25" s="644" t="str">
        <f>IF(C25="","",VLOOKUP(別添①!$C$26,マスターシート!$C$8:$E$15,2))</f>
        <v/>
      </c>
      <c r="N25" s="645"/>
      <c r="O25" s="646"/>
      <c r="P25" s="647" t="str">
        <f t="shared" si="1"/>
        <v/>
      </c>
      <c r="Q25" s="648"/>
      <c r="R25" s="649"/>
      <c r="S25" s="650"/>
      <c r="T25" s="651"/>
      <c r="U25" s="652" t="str">
        <f>IF(C25="","",VLOOKUP(別添①!$C$26,マスターシート!$C$8:$E$15,3))</f>
        <v/>
      </c>
      <c r="V25" s="653"/>
      <c r="W25" s="654"/>
      <c r="X25" s="652" t="str">
        <f t="shared" si="0"/>
        <v/>
      </c>
      <c r="Y25" s="654"/>
      <c r="Z25" s="655"/>
      <c r="AA25" s="656"/>
      <c r="AB25" s="656"/>
      <c r="AC25" s="656"/>
      <c r="AD25" s="657"/>
      <c r="AE25" s="655"/>
      <c r="AF25" s="656"/>
      <c r="AG25" s="656"/>
      <c r="AH25" s="656"/>
      <c r="AI25" s="657"/>
      <c r="AJ25" s="630" t="str">
        <f t="shared" si="3"/>
        <v/>
      </c>
      <c r="AK25" s="631"/>
      <c r="AL25" s="632"/>
      <c r="AM25" s="616"/>
      <c r="AN25" s="617"/>
      <c r="AO25" s="618"/>
    </row>
    <row r="26" spans="2:42" ht="12" customHeight="1">
      <c r="B26" s="20">
        <v>18</v>
      </c>
      <c r="C26" s="638"/>
      <c r="D26" s="639"/>
      <c r="E26" s="638"/>
      <c r="F26" s="639"/>
      <c r="G26" s="638"/>
      <c r="H26" s="640"/>
      <c r="I26" s="639"/>
      <c r="J26" s="641"/>
      <c r="K26" s="642"/>
      <c r="L26" s="643"/>
      <c r="M26" s="644" t="str">
        <f>IF(C26="","",VLOOKUP(別添①!$C$26,マスターシート!$C$8:$E$15,2))</f>
        <v/>
      </c>
      <c r="N26" s="645"/>
      <c r="O26" s="646"/>
      <c r="P26" s="647" t="str">
        <f t="shared" si="1"/>
        <v/>
      </c>
      <c r="Q26" s="648"/>
      <c r="R26" s="649"/>
      <c r="S26" s="650"/>
      <c r="T26" s="651"/>
      <c r="U26" s="652" t="str">
        <f>IF(C26="","",VLOOKUP(別添①!$C$26,マスターシート!$C$8:$E$15,3))</f>
        <v/>
      </c>
      <c r="V26" s="653"/>
      <c r="W26" s="654"/>
      <c r="X26" s="652" t="str">
        <f t="shared" si="0"/>
        <v/>
      </c>
      <c r="Y26" s="654"/>
      <c r="Z26" s="655"/>
      <c r="AA26" s="656"/>
      <c r="AB26" s="656"/>
      <c r="AC26" s="656"/>
      <c r="AD26" s="657"/>
      <c r="AE26" s="655"/>
      <c r="AF26" s="656"/>
      <c r="AG26" s="656"/>
      <c r="AH26" s="656"/>
      <c r="AI26" s="657"/>
      <c r="AJ26" s="630" t="str">
        <f t="shared" si="3"/>
        <v/>
      </c>
      <c r="AK26" s="631"/>
      <c r="AL26" s="632"/>
      <c r="AM26" s="616"/>
      <c r="AN26" s="617"/>
      <c r="AO26" s="618"/>
    </row>
    <row r="27" spans="2:42" ht="12" customHeight="1">
      <c r="B27" s="20">
        <v>19</v>
      </c>
      <c r="C27" s="638"/>
      <c r="D27" s="639"/>
      <c r="E27" s="638"/>
      <c r="F27" s="639"/>
      <c r="G27" s="638"/>
      <c r="H27" s="640"/>
      <c r="I27" s="639"/>
      <c r="J27" s="641"/>
      <c r="K27" s="642"/>
      <c r="L27" s="643"/>
      <c r="M27" s="644" t="str">
        <f>IF(C27="","",VLOOKUP(別添①!$C$26,マスターシート!$C$8:$E$15,2))</f>
        <v/>
      </c>
      <c r="N27" s="645"/>
      <c r="O27" s="646"/>
      <c r="P27" s="647" t="str">
        <f t="shared" si="1"/>
        <v/>
      </c>
      <c r="Q27" s="648"/>
      <c r="R27" s="649"/>
      <c r="S27" s="650"/>
      <c r="T27" s="651"/>
      <c r="U27" s="652" t="str">
        <f>IF(C27="","",VLOOKUP(別添①!$C$26,マスターシート!$C$8:$E$15,3))</f>
        <v/>
      </c>
      <c r="V27" s="653"/>
      <c r="W27" s="654"/>
      <c r="X27" s="652" t="str">
        <f t="shared" si="0"/>
        <v/>
      </c>
      <c r="Y27" s="654"/>
      <c r="Z27" s="655"/>
      <c r="AA27" s="656"/>
      <c r="AB27" s="656"/>
      <c r="AC27" s="656"/>
      <c r="AD27" s="657"/>
      <c r="AE27" s="655"/>
      <c r="AF27" s="656"/>
      <c r="AG27" s="656"/>
      <c r="AH27" s="656"/>
      <c r="AI27" s="657"/>
      <c r="AJ27" s="630" t="str">
        <f t="shared" si="3"/>
        <v/>
      </c>
      <c r="AK27" s="631"/>
      <c r="AL27" s="632"/>
      <c r="AM27" s="616"/>
      <c r="AN27" s="617"/>
      <c r="AO27" s="618"/>
    </row>
    <row r="28" spans="2:42" ht="12" customHeight="1">
      <c r="B28" s="20">
        <v>20</v>
      </c>
      <c r="C28" s="638"/>
      <c r="D28" s="639"/>
      <c r="E28" s="638"/>
      <c r="F28" s="639"/>
      <c r="G28" s="638"/>
      <c r="H28" s="640"/>
      <c r="I28" s="639"/>
      <c r="J28" s="641"/>
      <c r="K28" s="642"/>
      <c r="L28" s="643"/>
      <c r="M28" s="644" t="str">
        <f>IF(C28="","",VLOOKUP(別添①!$C$26,マスターシート!$C$8:$E$15,2))</f>
        <v/>
      </c>
      <c r="N28" s="645"/>
      <c r="O28" s="646"/>
      <c r="P28" s="647" t="str">
        <f t="shared" si="1"/>
        <v/>
      </c>
      <c r="Q28" s="648"/>
      <c r="R28" s="649"/>
      <c r="S28" s="650"/>
      <c r="T28" s="651"/>
      <c r="U28" s="652" t="str">
        <f>IF(C28="","",VLOOKUP(別添①!$C$26,マスターシート!$C$8:$E$15,3))</f>
        <v/>
      </c>
      <c r="V28" s="653"/>
      <c r="W28" s="654"/>
      <c r="X28" s="652" t="str">
        <f t="shared" si="0"/>
        <v/>
      </c>
      <c r="Y28" s="654"/>
      <c r="Z28" s="655"/>
      <c r="AA28" s="656"/>
      <c r="AB28" s="656"/>
      <c r="AC28" s="656"/>
      <c r="AD28" s="657"/>
      <c r="AE28" s="655"/>
      <c r="AF28" s="656"/>
      <c r="AG28" s="656"/>
      <c r="AH28" s="656"/>
      <c r="AI28" s="657"/>
      <c r="AJ28" s="630" t="str">
        <f t="shared" si="3"/>
        <v/>
      </c>
      <c r="AK28" s="631"/>
      <c r="AL28" s="632"/>
      <c r="AM28" s="616"/>
      <c r="AN28" s="617"/>
      <c r="AO28" s="618"/>
    </row>
    <row r="29" spans="2:42" ht="12" customHeight="1">
      <c r="B29" s="20">
        <v>21</v>
      </c>
      <c r="C29" s="638"/>
      <c r="D29" s="639"/>
      <c r="E29" s="638"/>
      <c r="F29" s="639"/>
      <c r="G29" s="638"/>
      <c r="H29" s="640"/>
      <c r="I29" s="639"/>
      <c r="J29" s="641"/>
      <c r="K29" s="642"/>
      <c r="L29" s="643"/>
      <c r="M29" s="644" t="str">
        <f>IF(C29="","",VLOOKUP(別添①!$C$26,マスターシート!$C$8:$E$15,2))</f>
        <v/>
      </c>
      <c r="N29" s="645"/>
      <c r="O29" s="646"/>
      <c r="P29" s="647" t="str">
        <f t="shared" si="1"/>
        <v/>
      </c>
      <c r="Q29" s="648"/>
      <c r="R29" s="649"/>
      <c r="S29" s="650"/>
      <c r="T29" s="651"/>
      <c r="U29" s="652" t="str">
        <f>IF(C29="","",VLOOKUP(別添①!$C$26,マスターシート!$C$8:$E$15,3))</f>
        <v/>
      </c>
      <c r="V29" s="653"/>
      <c r="W29" s="654"/>
      <c r="X29" s="652" t="str">
        <f t="shared" si="0"/>
        <v/>
      </c>
      <c r="Y29" s="654"/>
      <c r="Z29" s="655"/>
      <c r="AA29" s="656"/>
      <c r="AB29" s="656"/>
      <c r="AC29" s="656"/>
      <c r="AD29" s="657"/>
      <c r="AE29" s="655"/>
      <c r="AF29" s="656"/>
      <c r="AG29" s="656"/>
      <c r="AH29" s="656"/>
      <c r="AI29" s="657"/>
      <c r="AJ29" s="630" t="str">
        <f t="shared" si="3"/>
        <v/>
      </c>
      <c r="AK29" s="631"/>
      <c r="AL29" s="632"/>
      <c r="AM29" s="616"/>
      <c r="AN29" s="617"/>
      <c r="AO29" s="618"/>
    </row>
    <row r="30" spans="2:42" ht="12" customHeight="1">
      <c r="B30" s="20">
        <v>22</v>
      </c>
      <c r="C30" s="638"/>
      <c r="D30" s="639"/>
      <c r="E30" s="638"/>
      <c r="F30" s="639"/>
      <c r="G30" s="638"/>
      <c r="H30" s="640"/>
      <c r="I30" s="639"/>
      <c r="J30" s="641"/>
      <c r="K30" s="642"/>
      <c r="L30" s="643"/>
      <c r="M30" s="644" t="str">
        <f>IF(C30="","",VLOOKUP(別添①!$C$26,マスターシート!$C$8:$E$15,2))</f>
        <v/>
      </c>
      <c r="N30" s="645"/>
      <c r="O30" s="646"/>
      <c r="P30" s="647" t="str">
        <f t="shared" si="1"/>
        <v/>
      </c>
      <c r="Q30" s="648"/>
      <c r="R30" s="649"/>
      <c r="S30" s="650"/>
      <c r="T30" s="651"/>
      <c r="U30" s="652" t="str">
        <f>IF(C30="","",VLOOKUP(別添①!$C$26,マスターシート!$C$8:$E$15,3))</f>
        <v/>
      </c>
      <c r="V30" s="653"/>
      <c r="W30" s="654"/>
      <c r="X30" s="652" t="str">
        <f t="shared" si="0"/>
        <v/>
      </c>
      <c r="Y30" s="654"/>
      <c r="Z30" s="655"/>
      <c r="AA30" s="656"/>
      <c r="AB30" s="656"/>
      <c r="AC30" s="656"/>
      <c r="AD30" s="657"/>
      <c r="AE30" s="655"/>
      <c r="AF30" s="656"/>
      <c r="AG30" s="656"/>
      <c r="AH30" s="656"/>
      <c r="AI30" s="657"/>
      <c r="AJ30" s="630" t="str">
        <f t="shared" si="3"/>
        <v/>
      </c>
      <c r="AK30" s="631"/>
      <c r="AL30" s="632"/>
      <c r="AM30" s="616"/>
      <c r="AN30" s="617"/>
      <c r="AO30" s="618"/>
    </row>
    <row r="31" spans="2:42" ht="12" customHeight="1">
      <c r="B31" s="20">
        <v>23</v>
      </c>
      <c r="C31" s="638"/>
      <c r="D31" s="639"/>
      <c r="E31" s="638"/>
      <c r="F31" s="639"/>
      <c r="G31" s="638"/>
      <c r="H31" s="640"/>
      <c r="I31" s="639"/>
      <c r="J31" s="641"/>
      <c r="K31" s="642"/>
      <c r="L31" s="643"/>
      <c r="M31" s="644" t="str">
        <f>IF(C31="","",VLOOKUP(別添①!$C$26,マスターシート!$C$8:$E$15,2))</f>
        <v/>
      </c>
      <c r="N31" s="645"/>
      <c r="O31" s="646"/>
      <c r="P31" s="647" t="str">
        <f t="shared" si="1"/>
        <v/>
      </c>
      <c r="Q31" s="648"/>
      <c r="R31" s="649"/>
      <c r="S31" s="650"/>
      <c r="T31" s="651"/>
      <c r="U31" s="652" t="str">
        <f>IF(C31="","",VLOOKUP(別添①!$C$26,マスターシート!$C$8:$E$15,3))</f>
        <v/>
      </c>
      <c r="V31" s="653"/>
      <c r="W31" s="654"/>
      <c r="X31" s="652" t="str">
        <f t="shared" si="0"/>
        <v/>
      </c>
      <c r="Y31" s="654"/>
      <c r="Z31" s="655"/>
      <c r="AA31" s="656"/>
      <c r="AB31" s="656"/>
      <c r="AC31" s="656"/>
      <c r="AD31" s="657"/>
      <c r="AE31" s="655"/>
      <c r="AF31" s="656"/>
      <c r="AG31" s="656"/>
      <c r="AH31" s="656"/>
      <c r="AI31" s="657"/>
      <c r="AJ31" s="630" t="str">
        <f t="shared" si="3"/>
        <v/>
      </c>
      <c r="AK31" s="631"/>
      <c r="AL31" s="632"/>
      <c r="AM31" s="616"/>
      <c r="AN31" s="617"/>
      <c r="AO31" s="618"/>
    </row>
    <row r="32" spans="2:42" ht="12" customHeight="1">
      <c r="B32" s="20">
        <v>24</v>
      </c>
      <c r="C32" s="638"/>
      <c r="D32" s="639"/>
      <c r="E32" s="638"/>
      <c r="F32" s="639"/>
      <c r="G32" s="638"/>
      <c r="H32" s="640"/>
      <c r="I32" s="639"/>
      <c r="J32" s="641"/>
      <c r="K32" s="642"/>
      <c r="L32" s="643"/>
      <c r="M32" s="644" t="str">
        <f>IF(C32="","",VLOOKUP(別添①!$C$26,マスターシート!$C$8:$E$15,2))</f>
        <v/>
      </c>
      <c r="N32" s="645"/>
      <c r="O32" s="646"/>
      <c r="P32" s="647" t="str">
        <f t="shared" si="1"/>
        <v/>
      </c>
      <c r="Q32" s="648"/>
      <c r="R32" s="649"/>
      <c r="S32" s="650"/>
      <c r="T32" s="651"/>
      <c r="U32" s="652" t="str">
        <f>IF(C32="","",VLOOKUP(別添①!$C$26,マスターシート!$C$8:$E$15,3))</f>
        <v/>
      </c>
      <c r="V32" s="653"/>
      <c r="W32" s="654"/>
      <c r="X32" s="652" t="str">
        <f t="shared" si="0"/>
        <v/>
      </c>
      <c r="Y32" s="654"/>
      <c r="Z32" s="655"/>
      <c r="AA32" s="656"/>
      <c r="AB32" s="656"/>
      <c r="AC32" s="656"/>
      <c r="AD32" s="657"/>
      <c r="AE32" s="655"/>
      <c r="AF32" s="656"/>
      <c r="AG32" s="656"/>
      <c r="AH32" s="656"/>
      <c r="AI32" s="657"/>
      <c r="AJ32" s="630" t="str">
        <f t="shared" si="3"/>
        <v/>
      </c>
      <c r="AK32" s="631"/>
      <c r="AL32" s="632"/>
      <c r="AM32" s="616"/>
      <c r="AN32" s="617"/>
      <c r="AO32" s="618"/>
    </row>
    <row r="33" spans="2:41" ht="12" customHeight="1">
      <c r="B33" s="20">
        <v>25</v>
      </c>
      <c r="C33" s="638"/>
      <c r="D33" s="639"/>
      <c r="E33" s="638"/>
      <c r="F33" s="639"/>
      <c r="G33" s="638"/>
      <c r="H33" s="640"/>
      <c r="I33" s="639"/>
      <c r="J33" s="641"/>
      <c r="K33" s="642"/>
      <c r="L33" s="643"/>
      <c r="M33" s="644" t="str">
        <f>IF(C33="","",VLOOKUP(別添①!$C$26,マスターシート!$C$8:$E$15,2))</f>
        <v/>
      </c>
      <c r="N33" s="645"/>
      <c r="O33" s="646"/>
      <c r="P33" s="647" t="str">
        <f t="shared" si="1"/>
        <v/>
      </c>
      <c r="Q33" s="648"/>
      <c r="R33" s="649"/>
      <c r="S33" s="650"/>
      <c r="T33" s="651"/>
      <c r="U33" s="652" t="str">
        <f>IF(C33="","",VLOOKUP(別添①!$C$26,マスターシート!$C$8:$E$15,3))</f>
        <v/>
      </c>
      <c r="V33" s="653"/>
      <c r="W33" s="654"/>
      <c r="X33" s="652" t="str">
        <f t="shared" si="0"/>
        <v/>
      </c>
      <c r="Y33" s="654"/>
      <c r="Z33" s="655"/>
      <c r="AA33" s="656"/>
      <c r="AB33" s="656"/>
      <c r="AC33" s="656"/>
      <c r="AD33" s="657"/>
      <c r="AE33" s="655"/>
      <c r="AF33" s="656"/>
      <c r="AG33" s="656"/>
      <c r="AH33" s="656"/>
      <c r="AI33" s="657"/>
      <c r="AJ33" s="630" t="str">
        <f t="shared" si="3"/>
        <v/>
      </c>
      <c r="AK33" s="631"/>
      <c r="AL33" s="632"/>
      <c r="AM33" s="616"/>
      <c r="AN33" s="617"/>
      <c r="AO33" s="618"/>
    </row>
    <row r="34" spans="2:41" ht="12" customHeight="1">
      <c r="B34" s="20">
        <v>26</v>
      </c>
      <c r="C34" s="638"/>
      <c r="D34" s="639"/>
      <c r="E34" s="638"/>
      <c r="F34" s="639"/>
      <c r="G34" s="638"/>
      <c r="H34" s="640"/>
      <c r="I34" s="639"/>
      <c r="J34" s="641"/>
      <c r="K34" s="642"/>
      <c r="L34" s="643"/>
      <c r="M34" s="644" t="str">
        <f>IF(C34="","",VLOOKUP(別添①!$C$26,マスターシート!$C$8:$E$15,2))</f>
        <v/>
      </c>
      <c r="N34" s="645"/>
      <c r="O34" s="646"/>
      <c r="P34" s="647" t="str">
        <f t="shared" si="1"/>
        <v/>
      </c>
      <c r="Q34" s="648"/>
      <c r="R34" s="649"/>
      <c r="S34" s="650"/>
      <c r="T34" s="651"/>
      <c r="U34" s="652" t="str">
        <f>IF(C34="","",VLOOKUP(別添①!$C$26,マスターシート!$C$8:$E$15,3))</f>
        <v/>
      </c>
      <c r="V34" s="653"/>
      <c r="W34" s="654"/>
      <c r="X34" s="652" t="str">
        <f t="shared" si="0"/>
        <v/>
      </c>
      <c r="Y34" s="654"/>
      <c r="Z34" s="655"/>
      <c r="AA34" s="656"/>
      <c r="AB34" s="656"/>
      <c r="AC34" s="656"/>
      <c r="AD34" s="657"/>
      <c r="AE34" s="655"/>
      <c r="AF34" s="656"/>
      <c r="AG34" s="656"/>
      <c r="AH34" s="656"/>
      <c r="AI34" s="657"/>
      <c r="AJ34" s="630" t="str">
        <f t="shared" si="3"/>
        <v/>
      </c>
      <c r="AK34" s="631"/>
      <c r="AL34" s="632"/>
      <c r="AM34" s="616"/>
      <c r="AN34" s="617"/>
      <c r="AO34" s="618"/>
    </row>
    <row r="35" spans="2:41" ht="12" customHeight="1">
      <c r="B35" s="20">
        <v>27</v>
      </c>
      <c r="C35" s="638"/>
      <c r="D35" s="639"/>
      <c r="E35" s="638"/>
      <c r="F35" s="639"/>
      <c r="G35" s="638"/>
      <c r="H35" s="640"/>
      <c r="I35" s="639"/>
      <c r="J35" s="641"/>
      <c r="K35" s="642"/>
      <c r="L35" s="643"/>
      <c r="M35" s="644" t="str">
        <f>IF(C35="","",VLOOKUP(別添①!$C$26,マスターシート!$C$8:$E$15,2))</f>
        <v/>
      </c>
      <c r="N35" s="645"/>
      <c r="O35" s="646"/>
      <c r="P35" s="647" t="str">
        <f t="shared" si="1"/>
        <v/>
      </c>
      <c r="Q35" s="648"/>
      <c r="R35" s="649"/>
      <c r="S35" s="650"/>
      <c r="T35" s="651"/>
      <c r="U35" s="652" t="str">
        <f>IF(C35="","",VLOOKUP(別添①!$C$26,マスターシート!$C$8:$E$15,3))</f>
        <v/>
      </c>
      <c r="V35" s="653"/>
      <c r="W35" s="654"/>
      <c r="X35" s="652" t="str">
        <f t="shared" si="0"/>
        <v/>
      </c>
      <c r="Y35" s="654"/>
      <c r="Z35" s="655"/>
      <c r="AA35" s="656"/>
      <c r="AB35" s="656"/>
      <c r="AC35" s="656"/>
      <c r="AD35" s="657"/>
      <c r="AE35" s="655"/>
      <c r="AF35" s="656"/>
      <c r="AG35" s="656"/>
      <c r="AH35" s="656"/>
      <c r="AI35" s="657"/>
      <c r="AJ35" s="630" t="str">
        <f t="shared" si="3"/>
        <v/>
      </c>
      <c r="AK35" s="631"/>
      <c r="AL35" s="632"/>
      <c r="AM35" s="616"/>
      <c r="AN35" s="617"/>
      <c r="AO35" s="618"/>
    </row>
    <row r="36" spans="2:41" ht="12" customHeight="1">
      <c r="B36" s="20">
        <v>28</v>
      </c>
      <c r="C36" s="638"/>
      <c r="D36" s="639"/>
      <c r="E36" s="638"/>
      <c r="F36" s="639"/>
      <c r="G36" s="638"/>
      <c r="H36" s="640"/>
      <c r="I36" s="639"/>
      <c r="J36" s="641"/>
      <c r="K36" s="642"/>
      <c r="L36" s="643"/>
      <c r="M36" s="644" t="str">
        <f>IF(C36="","",VLOOKUP(別添①!$C$26,マスターシート!$C$8:$E$15,2))</f>
        <v/>
      </c>
      <c r="N36" s="645"/>
      <c r="O36" s="646"/>
      <c r="P36" s="647" t="str">
        <f t="shared" si="1"/>
        <v/>
      </c>
      <c r="Q36" s="648"/>
      <c r="R36" s="649"/>
      <c r="S36" s="650"/>
      <c r="T36" s="651"/>
      <c r="U36" s="652" t="str">
        <f>IF(C36="","",VLOOKUP(別添①!$C$26,マスターシート!$C$8:$E$15,3))</f>
        <v/>
      </c>
      <c r="V36" s="653"/>
      <c r="W36" s="654"/>
      <c r="X36" s="652" t="str">
        <f t="shared" si="0"/>
        <v/>
      </c>
      <c r="Y36" s="654"/>
      <c r="Z36" s="655"/>
      <c r="AA36" s="656"/>
      <c r="AB36" s="656"/>
      <c r="AC36" s="656"/>
      <c r="AD36" s="657"/>
      <c r="AE36" s="655"/>
      <c r="AF36" s="656"/>
      <c r="AG36" s="656"/>
      <c r="AH36" s="656"/>
      <c r="AI36" s="657"/>
      <c r="AJ36" s="630" t="str">
        <f t="shared" si="3"/>
        <v/>
      </c>
      <c r="AK36" s="631"/>
      <c r="AL36" s="632"/>
      <c r="AM36" s="616"/>
      <c r="AN36" s="617"/>
      <c r="AO36" s="618"/>
    </row>
    <row r="37" spans="2:41" ht="12" customHeight="1">
      <c r="B37" s="20">
        <v>29</v>
      </c>
      <c r="C37" s="638"/>
      <c r="D37" s="639"/>
      <c r="E37" s="638"/>
      <c r="F37" s="639"/>
      <c r="G37" s="638"/>
      <c r="H37" s="640"/>
      <c r="I37" s="639"/>
      <c r="J37" s="641"/>
      <c r="K37" s="642"/>
      <c r="L37" s="643"/>
      <c r="M37" s="644" t="str">
        <f>IF(C37="","",VLOOKUP(別添①!$C$26,マスターシート!$C$8:$E$15,2))</f>
        <v/>
      </c>
      <c r="N37" s="645"/>
      <c r="O37" s="646"/>
      <c r="P37" s="647" t="str">
        <f t="shared" si="1"/>
        <v/>
      </c>
      <c r="Q37" s="648"/>
      <c r="R37" s="649"/>
      <c r="S37" s="650"/>
      <c r="T37" s="651"/>
      <c r="U37" s="652" t="str">
        <f>IF(C37="","",VLOOKUP(別添①!$C$26,マスターシート!$C$8:$E$15,3))</f>
        <v/>
      </c>
      <c r="V37" s="653"/>
      <c r="W37" s="654"/>
      <c r="X37" s="652" t="str">
        <f t="shared" si="0"/>
        <v/>
      </c>
      <c r="Y37" s="654"/>
      <c r="Z37" s="655"/>
      <c r="AA37" s="656"/>
      <c r="AB37" s="656"/>
      <c r="AC37" s="656"/>
      <c r="AD37" s="657"/>
      <c r="AE37" s="655"/>
      <c r="AF37" s="656"/>
      <c r="AG37" s="656"/>
      <c r="AH37" s="656"/>
      <c r="AI37" s="657"/>
      <c r="AJ37" s="630" t="str">
        <f t="shared" si="3"/>
        <v/>
      </c>
      <c r="AK37" s="631"/>
      <c r="AL37" s="632"/>
      <c r="AM37" s="616"/>
      <c r="AN37" s="617"/>
      <c r="AO37" s="618"/>
    </row>
    <row r="38" spans="2:41" ht="12" customHeight="1">
      <c r="B38" s="20">
        <v>30</v>
      </c>
      <c r="C38" s="638"/>
      <c r="D38" s="639"/>
      <c r="E38" s="638"/>
      <c r="F38" s="639"/>
      <c r="G38" s="638"/>
      <c r="H38" s="640"/>
      <c r="I38" s="639"/>
      <c r="J38" s="641"/>
      <c r="K38" s="642"/>
      <c r="L38" s="643"/>
      <c r="M38" s="644" t="str">
        <f>IF(C38="","",VLOOKUP(別添①!$C$26,マスターシート!$C$8:$E$15,2))</f>
        <v/>
      </c>
      <c r="N38" s="645"/>
      <c r="O38" s="646"/>
      <c r="P38" s="647" t="str">
        <f t="shared" si="1"/>
        <v/>
      </c>
      <c r="Q38" s="648"/>
      <c r="R38" s="649"/>
      <c r="S38" s="650"/>
      <c r="T38" s="651"/>
      <c r="U38" s="652" t="str">
        <f>IF(C38="","",VLOOKUP(別添①!$C$26,マスターシート!$C$8:$E$15,3))</f>
        <v/>
      </c>
      <c r="V38" s="653"/>
      <c r="W38" s="654"/>
      <c r="X38" s="652" t="str">
        <f t="shared" si="0"/>
        <v/>
      </c>
      <c r="Y38" s="654"/>
      <c r="Z38" s="655"/>
      <c r="AA38" s="656"/>
      <c r="AB38" s="656"/>
      <c r="AC38" s="656"/>
      <c r="AD38" s="657"/>
      <c r="AE38" s="655"/>
      <c r="AF38" s="656"/>
      <c r="AG38" s="656"/>
      <c r="AH38" s="656"/>
      <c r="AI38" s="657"/>
      <c r="AJ38" s="630" t="str">
        <f t="shared" si="3"/>
        <v/>
      </c>
      <c r="AK38" s="631"/>
      <c r="AL38" s="632"/>
      <c r="AM38" s="616"/>
      <c r="AN38" s="617"/>
      <c r="AO38" s="618"/>
    </row>
    <row r="39" spans="2:41" ht="12" customHeight="1">
      <c r="B39" s="20">
        <v>31</v>
      </c>
      <c r="C39" s="638"/>
      <c r="D39" s="639"/>
      <c r="E39" s="638"/>
      <c r="F39" s="639"/>
      <c r="G39" s="638"/>
      <c r="H39" s="640"/>
      <c r="I39" s="639"/>
      <c r="J39" s="641"/>
      <c r="K39" s="642"/>
      <c r="L39" s="643"/>
      <c r="M39" s="644" t="str">
        <f>IF(C39="","",VLOOKUP(別添①!$C$26,マスターシート!$C$8:$E$15,2))</f>
        <v/>
      </c>
      <c r="N39" s="645"/>
      <c r="O39" s="646"/>
      <c r="P39" s="647" t="str">
        <f t="shared" si="1"/>
        <v/>
      </c>
      <c r="Q39" s="648"/>
      <c r="R39" s="649"/>
      <c r="S39" s="650"/>
      <c r="T39" s="651"/>
      <c r="U39" s="652" t="str">
        <f>IF(C39="","",VLOOKUP(別添①!$C$26,マスターシート!$C$8:$E$15,3))</f>
        <v/>
      </c>
      <c r="V39" s="653"/>
      <c r="W39" s="654"/>
      <c r="X39" s="652" t="str">
        <f t="shared" si="0"/>
        <v/>
      </c>
      <c r="Y39" s="654"/>
      <c r="Z39" s="655"/>
      <c r="AA39" s="656"/>
      <c r="AB39" s="656"/>
      <c r="AC39" s="656"/>
      <c r="AD39" s="657"/>
      <c r="AE39" s="655"/>
      <c r="AF39" s="656"/>
      <c r="AG39" s="656"/>
      <c r="AH39" s="656"/>
      <c r="AI39" s="657"/>
      <c r="AJ39" s="630" t="str">
        <f t="shared" si="3"/>
        <v/>
      </c>
      <c r="AK39" s="631"/>
      <c r="AL39" s="632"/>
      <c r="AM39" s="616"/>
      <c r="AN39" s="617"/>
      <c r="AO39" s="618"/>
    </row>
    <row r="40" spans="2:41" ht="12" customHeight="1">
      <c r="B40" s="20">
        <v>32</v>
      </c>
      <c r="C40" s="638"/>
      <c r="D40" s="639"/>
      <c r="E40" s="638"/>
      <c r="F40" s="639"/>
      <c r="G40" s="638"/>
      <c r="H40" s="640"/>
      <c r="I40" s="639"/>
      <c r="J40" s="641"/>
      <c r="K40" s="642"/>
      <c r="L40" s="643"/>
      <c r="M40" s="644" t="str">
        <f>IF(C40="","",VLOOKUP(別添①!$C$26,マスターシート!$C$8:$E$15,2))</f>
        <v/>
      </c>
      <c r="N40" s="645"/>
      <c r="O40" s="646"/>
      <c r="P40" s="647" t="str">
        <f t="shared" si="1"/>
        <v/>
      </c>
      <c r="Q40" s="648"/>
      <c r="R40" s="649"/>
      <c r="S40" s="650"/>
      <c r="T40" s="651"/>
      <c r="U40" s="652" t="str">
        <f>IF(C40="","",VLOOKUP(別添①!$C$26,マスターシート!$C$8:$E$15,3))</f>
        <v/>
      </c>
      <c r="V40" s="653"/>
      <c r="W40" s="654"/>
      <c r="X40" s="652" t="str">
        <f t="shared" si="0"/>
        <v/>
      </c>
      <c r="Y40" s="654"/>
      <c r="Z40" s="655"/>
      <c r="AA40" s="656"/>
      <c r="AB40" s="656"/>
      <c r="AC40" s="656"/>
      <c r="AD40" s="657"/>
      <c r="AE40" s="655"/>
      <c r="AF40" s="656"/>
      <c r="AG40" s="656"/>
      <c r="AH40" s="656"/>
      <c r="AI40" s="657"/>
      <c r="AJ40" s="630" t="str">
        <f t="shared" si="3"/>
        <v/>
      </c>
      <c r="AK40" s="631"/>
      <c r="AL40" s="632"/>
      <c r="AM40" s="616"/>
      <c r="AN40" s="617"/>
      <c r="AO40" s="618"/>
    </row>
    <row r="41" spans="2:41" ht="12" customHeight="1">
      <c r="B41" s="20">
        <v>33</v>
      </c>
      <c r="C41" s="638"/>
      <c r="D41" s="639"/>
      <c r="E41" s="638"/>
      <c r="F41" s="639"/>
      <c r="G41" s="638"/>
      <c r="H41" s="640"/>
      <c r="I41" s="639"/>
      <c r="J41" s="641"/>
      <c r="K41" s="642"/>
      <c r="L41" s="643"/>
      <c r="M41" s="644" t="str">
        <f>IF(C41="","",VLOOKUP(別添①!$C$26,マスターシート!$C$8:$E$15,2))</f>
        <v/>
      </c>
      <c r="N41" s="645"/>
      <c r="O41" s="646"/>
      <c r="P41" s="647" t="str">
        <f t="shared" si="1"/>
        <v/>
      </c>
      <c r="Q41" s="648"/>
      <c r="R41" s="649"/>
      <c r="S41" s="650"/>
      <c r="T41" s="651"/>
      <c r="U41" s="652" t="str">
        <f>IF(C41="","",VLOOKUP(別添①!$C$26,マスターシート!$C$8:$E$15,3))</f>
        <v/>
      </c>
      <c r="V41" s="653"/>
      <c r="W41" s="654"/>
      <c r="X41" s="652" t="str">
        <f t="shared" si="0"/>
        <v/>
      </c>
      <c r="Y41" s="654"/>
      <c r="Z41" s="655"/>
      <c r="AA41" s="656"/>
      <c r="AB41" s="656"/>
      <c r="AC41" s="656"/>
      <c r="AD41" s="657"/>
      <c r="AE41" s="655"/>
      <c r="AF41" s="656"/>
      <c r="AG41" s="656"/>
      <c r="AH41" s="656"/>
      <c r="AI41" s="657"/>
      <c r="AJ41" s="630" t="str">
        <f t="shared" si="3"/>
        <v/>
      </c>
      <c r="AK41" s="631"/>
      <c r="AL41" s="632"/>
      <c r="AM41" s="616"/>
      <c r="AN41" s="617"/>
      <c r="AO41" s="618"/>
    </row>
    <row r="42" spans="2:41" ht="12" customHeight="1">
      <c r="B42" s="20">
        <v>34</v>
      </c>
      <c r="C42" s="638"/>
      <c r="D42" s="639"/>
      <c r="E42" s="638"/>
      <c r="F42" s="639"/>
      <c r="G42" s="638"/>
      <c r="H42" s="640"/>
      <c r="I42" s="639"/>
      <c r="J42" s="641"/>
      <c r="K42" s="642"/>
      <c r="L42" s="643"/>
      <c r="M42" s="644" t="str">
        <f>IF(C42="","",VLOOKUP(別添①!$C$26,マスターシート!$C$8:$E$15,2))</f>
        <v/>
      </c>
      <c r="N42" s="645"/>
      <c r="O42" s="646"/>
      <c r="P42" s="647" t="str">
        <f t="shared" si="1"/>
        <v/>
      </c>
      <c r="Q42" s="648"/>
      <c r="R42" s="649"/>
      <c r="S42" s="650"/>
      <c r="T42" s="651"/>
      <c r="U42" s="652" t="str">
        <f>IF(C42="","",VLOOKUP(別添①!$C$26,マスターシート!$C$8:$E$15,3))</f>
        <v/>
      </c>
      <c r="V42" s="653"/>
      <c r="W42" s="654"/>
      <c r="X42" s="652" t="str">
        <f t="shared" si="0"/>
        <v/>
      </c>
      <c r="Y42" s="654"/>
      <c r="Z42" s="655"/>
      <c r="AA42" s="656"/>
      <c r="AB42" s="656"/>
      <c r="AC42" s="656"/>
      <c r="AD42" s="657"/>
      <c r="AE42" s="655"/>
      <c r="AF42" s="656"/>
      <c r="AG42" s="656"/>
      <c r="AH42" s="656"/>
      <c r="AI42" s="657"/>
      <c r="AJ42" s="630" t="str">
        <f t="shared" si="3"/>
        <v/>
      </c>
      <c r="AK42" s="631"/>
      <c r="AL42" s="632"/>
      <c r="AM42" s="616"/>
      <c r="AN42" s="617"/>
      <c r="AO42" s="618"/>
    </row>
    <row r="43" spans="2:41" ht="12" customHeight="1">
      <c r="B43" s="20">
        <v>35</v>
      </c>
      <c r="C43" s="638"/>
      <c r="D43" s="639"/>
      <c r="E43" s="638"/>
      <c r="F43" s="639"/>
      <c r="G43" s="638"/>
      <c r="H43" s="640"/>
      <c r="I43" s="639"/>
      <c r="J43" s="641"/>
      <c r="K43" s="642"/>
      <c r="L43" s="643"/>
      <c r="M43" s="644" t="str">
        <f>IF(C43="","",VLOOKUP(別添①!$C$26,マスターシート!$C$8:$E$15,2))</f>
        <v/>
      </c>
      <c r="N43" s="645"/>
      <c r="O43" s="646"/>
      <c r="P43" s="647" t="str">
        <f t="shared" si="1"/>
        <v/>
      </c>
      <c r="Q43" s="648"/>
      <c r="R43" s="649"/>
      <c r="S43" s="650"/>
      <c r="T43" s="651"/>
      <c r="U43" s="652" t="str">
        <f>IF(C43="","",VLOOKUP(別添①!$C$26,マスターシート!$C$8:$E$15,3))</f>
        <v/>
      </c>
      <c r="V43" s="653"/>
      <c r="W43" s="654"/>
      <c r="X43" s="652" t="str">
        <f t="shared" si="0"/>
        <v/>
      </c>
      <c r="Y43" s="654"/>
      <c r="Z43" s="655"/>
      <c r="AA43" s="656"/>
      <c r="AB43" s="656"/>
      <c r="AC43" s="656"/>
      <c r="AD43" s="657"/>
      <c r="AE43" s="655"/>
      <c r="AF43" s="656"/>
      <c r="AG43" s="656"/>
      <c r="AH43" s="656"/>
      <c r="AI43" s="657"/>
      <c r="AJ43" s="630" t="str">
        <f t="shared" si="3"/>
        <v/>
      </c>
      <c r="AK43" s="631"/>
      <c r="AL43" s="632"/>
      <c r="AM43" s="616"/>
      <c r="AN43" s="617"/>
      <c r="AO43" s="618"/>
    </row>
    <row r="44" spans="2:41" ht="12" customHeight="1">
      <c r="B44" s="20">
        <v>36</v>
      </c>
      <c r="C44" s="638"/>
      <c r="D44" s="639"/>
      <c r="E44" s="638"/>
      <c r="F44" s="639"/>
      <c r="G44" s="638"/>
      <c r="H44" s="640"/>
      <c r="I44" s="639"/>
      <c r="J44" s="641"/>
      <c r="K44" s="642"/>
      <c r="L44" s="643"/>
      <c r="M44" s="644" t="str">
        <f>IF(C44="","",VLOOKUP(別添①!$C$26,マスターシート!$C$8:$E$15,2))</f>
        <v/>
      </c>
      <c r="N44" s="645"/>
      <c r="O44" s="646"/>
      <c r="P44" s="647" t="str">
        <f t="shared" si="1"/>
        <v/>
      </c>
      <c r="Q44" s="648"/>
      <c r="R44" s="649"/>
      <c r="S44" s="650"/>
      <c r="T44" s="651"/>
      <c r="U44" s="652" t="str">
        <f>IF(C44="","",VLOOKUP(別添①!$C$26,マスターシート!$C$8:$E$15,3))</f>
        <v/>
      </c>
      <c r="V44" s="653"/>
      <c r="W44" s="654"/>
      <c r="X44" s="652" t="str">
        <f t="shared" si="0"/>
        <v/>
      </c>
      <c r="Y44" s="654"/>
      <c r="Z44" s="655"/>
      <c r="AA44" s="656"/>
      <c r="AB44" s="656"/>
      <c r="AC44" s="656"/>
      <c r="AD44" s="657"/>
      <c r="AE44" s="655"/>
      <c r="AF44" s="656"/>
      <c r="AG44" s="656"/>
      <c r="AH44" s="656"/>
      <c r="AI44" s="657"/>
      <c r="AJ44" s="630" t="str">
        <f t="shared" si="3"/>
        <v/>
      </c>
      <c r="AK44" s="631"/>
      <c r="AL44" s="632"/>
      <c r="AM44" s="616"/>
      <c r="AN44" s="617"/>
      <c r="AO44" s="618"/>
    </row>
    <row r="45" spans="2:41" ht="12" customHeight="1">
      <c r="B45" s="20">
        <v>37</v>
      </c>
      <c r="C45" s="638"/>
      <c r="D45" s="639"/>
      <c r="E45" s="638"/>
      <c r="F45" s="639"/>
      <c r="G45" s="638"/>
      <c r="H45" s="640"/>
      <c r="I45" s="639"/>
      <c r="J45" s="641"/>
      <c r="K45" s="642"/>
      <c r="L45" s="643"/>
      <c r="M45" s="644" t="str">
        <f>IF(C45="","",VLOOKUP(別添①!$C$26,マスターシート!$C$8:$E$15,2))</f>
        <v/>
      </c>
      <c r="N45" s="645"/>
      <c r="O45" s="646"/>
      <c r="P45" s="647" t="str">
        <f t="shared" si="1"/>
        <v/>
      </c>
      <c r="Q45" s="648"/>
      <c r="R45" s="649"/>
      <c r="S45" s="650"/>
      <c r="T45" s="651"/>
      <c r="U45" s="652" t="str">
        <f>IF(C45="","",VLOOKUP(別添①!$C$26,マスターシート!$C$8:$E$15,3))</f>
        <v/>
      </c>
      <c r="V45" s="653"/>
      <c r="W45" s="654"/>
      <c r="X45" s="652" t="str">
        <f t="shared" si="0"/>
        <v/>
      </c>
      <c r="Y45" s="654"/>
      <c r="Z45" s="655"/>
      <c r="AA45" s="656"/>
      <c r="AB45" s="656"/>
      <c r="AC45" s="656"/>
      <c r="AD45" s="657"/>
      <c r="AE45" s="655"/>
      <c r="AF45" s="656"/>
      <c r="AG45" s="656"/>
      <c r="AH45" s="656"/>
      <c r="AI45" s="657"/>
      <c r="AJ45" s="630" t="str">
        <f t="shared" si="3"/>
        <v/>
      </c>
      <c r="AK45" s="631"/>
      <c r="AL45" s="632"/>
      <c r="AM45" s="616"/>
      <c r="AN45" s="617"/>
      <c r="AO45" s="618"/>
    </row>
    <row r="46" spans="2:41" ht="12" customHeight="1">
      <c r="B46" s="20">
        <v>38</v>
      </c>
      <c r="C46" s="638"/>
      <c r="D46" s="639"/>
      <c r="E46" s="638"/>
      <c r="F46" s="639"/>
      <c r="G46" s="638"/>
      <c r="H46" s="640"/>
      <c r="I46" s="639"/>
      <c r="J46" s="641"/>
      <c r="K46" s="642"/>
      <c r="L46" s="643"/>
      <c r="M46" s="644" t="str">
        <f>IF(C46="","",VLOOKUP(別添①!$C$26,マスターシート!$C$8:$E$15,2))</f>
        <v/>
      </c>
      <c r="N46" s="645"/>
      <c r="O46" s="646"/>
      <c r="P46" s="647" t="str">
        <f t="shared" si="1"/>
        <v/>
      </c>
      <c r="Q46" s="648"/>
      <c r="R46" s="649"/>
      <c r="S46" s="650"/>
      <c r="T46" s="651"/>
      <c r="U46" s="652" t="str">
        <f>IF(C46="","",VLOOKUP(別添①!$C$26,マスターシート!$C$8:$E$15,3))</f>
        <v/>
      </c>
      <c r="V46" s="653"/>
      <c r="W46" s="654"/>
      <c r="X46" s="652" t="str">
        <f t="shared" si="0"/>
        <v/>
      </c>
      <c r="Y46" s="654"/>
      <c r="Z46" s="655"/>
      <c r="AA46" s="656"/>
      <c r="AB46" s="656"/>
      <c r="AC46" s="656"/>
      <c r="AD46" s="657"/>
      <c r="AE46" s="655"/>
      <c r="AF46" s="656"/>
      <c r="AG46" s="656"/>
      <c r="AH46" s="656"/>
      <c r="AI46" s="657"/>
      <c r="AJ46" s="630" t="str">
        <f t="shared" si="3"/>
        <v/>
      </c>
      <c r="AK46" s="631"/>
      <c r="AL46" s="632"/>
      <c r="AM46" s="616"/>
      <c r="AN46" s="617"/>
      <c r="AO46" s="618"/>
    </row>
    <row r="47" spans="2:41" ht="12" customHeight="1">
      <c r="B47" s="20">
        <v>39</v>
      </c>
      <c r="C47" s="638"/>
      <c r="D47" s="639"/>
      <c r="E47" s="638"/>
      <c r="F47" s="639"/>
      <c r="G47" s="638"/>
      <c r="H47" s="640"/>
      <c r="I47" s="639"/>
      <c r="J47" s="641"/>
      <c r="K47" s="642"/>
      <c r="L47" s="643"/>
      <c r="M47" s="644" t="str">
        <f>IF(C47="","",VLOOKUP(別添①!$C$26,マスターシート!$C$8:$E$15,2))</f>
        <v/>
      </c>
      <c r="N47" s="645"/>
      <c r="O47" s="646"/>
      <c r="P47" s="647" t="str">
        <f t="shared" si="1"/>
        <v/>
      </c>
      <c r="Q47" s="648"/>
      <c r="R47" s="649"/>
      <c r="S47" s="650"/>
      <c r="T47" s="651"/>
      <c r="U47" s="652" t="str">
        <f>IF(C47="","",VLOOKUP(別添①!$C$26,マスターシート!$C$8:$E$15,3))</f>
        <v/>
      </c>
      <c r="V47" s="653"/>
      <c r="W47" s="654"/>
      <c r="X47" s="652" t="str">
        <f t="shared" si="0"/>
        <v/>
      </c>
      <c r="Y47" s="654"/>
      <c r="Z47" s="655"/>
      <c r="AA47" s="656"/>
      <c r="AB47" s="656"/>
      <c r="AC47" s="656"/>
      <c r="AD47" s="657"/>
      <c r="AE47" s="655"/>
      <c r="AF47" s="656"/>
      <c r="AG47" s="656"/>
      <c r="AH47" s="656"/>
      <c r="AI47" s="657"/>
      <c r="AJ47" s="630" t="str">
        <f t="shared" si="3"/>
        <v/>
      </c>
      <c r="AK47" s="631"/>
      <c r="AL47" s="632"/>
      <c r="AM47" s="616"/>
      <c r="AN47" s="617"/>
      <c r="AO47" s="618"/>
    </row>
    <row r="48" spans="2:41" ht="12" customHeight="1">
      <c r="B48" s="20">
        <v>40</v>
      </c>
      <c r="C48" s="638"/>
      <c r="D48" s="639"/>
      <c r="E48" s="638"/>
      <c r="F48" s="639"/>
      <c r="G48" s="638"/>
      <c r="H48" s="640"/>
      <c r="I48" s="639"/>
      <c r="J48" s="641"/>
      <c r="K48" s="642"/>
      <c r="L48" s="643"/>
      <c r="M48" s="644" t="str">
        <f>IF(C48="","",VLOOKUP(別添①!$C$26,マスターシート!$C$8:$E$15,2))</f>
        <v/>
      </c>
      <c r="N48" s="645"/>
      <c r="O48" s="646"/>
      <c r="P48" s="647" t="str">
        <f t="shared" si="1"/>
        <v/>
      </c>
      <c r="Q48" s="648"/>
      <c r="R48" s="649"/>
      <c r="S48" s="650"/>
      <c r="T48" s="651"/>
      <c r="U48" s="652" t="str">
        <f>IF(C48="","",VLOOKUP(別添①!$C$26,マスターシート!$C$8:$E$15,3))</f>
        <v/>
      </c>
      <c r="V48" s="653"/>
      <c r="W48" s="654"/>
      <c r="X48" s="652" t="str">
        <f t="shared" si="0"/>
        <v/>
      </c>
      <c r="Y48" s="654"/>
      <c r="Z48" s="655"/>
      <c r="AA48" s="656"/>
      <c r="AB48" s="656"/>
      <c r="AC48" s="656"/>
      <c r="AD48" s="657"/>
      <c r="AE48" s="655"/>
      <c r="AF48" s="656"/>
      <c r="AG48" s="656"/>
      <c r="AH48" s="656"/>
      <c r="AI48" s="657"/>
      <c r="AJ48" s="630" t="str">
        <f t="shared" si="3"/>
        <v/>
      </c>
      <c r="AK48" s="631"/>
      <c r="AL48" s="632"/>
      <c r="AM48" s="616"/>
      <c r="AN48" s="617"/>
      <c r="AO48" s="618"/>
    </row>
    <row r="49" spans="2:41" ht="12" customHeight="1">
      <c r="B49" s="20">
        <v>41</v>
      </c>
      <c r="C49" s="638"/>
      <c r="D49" s="639"/>
      <c r="E49" s="638"/>
      <c r="F49" s="639"/>
      <c r="G49" s="638"/>
      <c r="H49" s="640"/>
      <c r="I49" s="639"/>
      <c r="J49" s="641"/>
      <c r="K49" s="642"/>
      <c r="L49" s="643"/>
      <c r="M49" s="644" t="str">
        <f>IF(C49="","",VLOOKUP(別添①!$C$26,マスターシート!$C$8:$E$15,2))</f>
        <v/>
      </c>
      <c r="N49" s="645"/>
      <c r="O49" s="646"/>
      <c r="P49" s="647" t="str">
        <f t="shared" si="1"/>
        <v/>
      </c>
      <c r="Q49" s="648"/>
      <c r="R49" s="649"/>
      <c r="S49" s="650"/>
      <c r="T49" s="651"/>
      <c r="U49" s="652" t="str">
        <f>IF(C49="","",VLOOKUP(別添①!$C$26,マスターシート!$C$8:$E$15,3))</f>
        <v/>
      </c>
      <c r="V49" s="653"/>
      <c r="W49" s="654"/>
      <c r="X49" s="652" t="str">
        <f t="shared" si="0"/>
        <v/>
      </c>
      <c r="Y49" s="654"/>
      <c r="Z49" s="655"/>
      <c r="AA49" s="656"/>
      <c r="AB49" s="656"/>
      <c r="AC49" s="656"/>
      <c r="AD49" s="657"/>
      <c r="AE49" s="655"/>
      <c r="AF49" s="656"/>
      <c r="AG49" s="656"/>
      <c r="AH49" s="656"/>
      <c r="AI49" s="657"/>
      <c r="AJ49" s="630" t="str">
        <f t="shared" si="3"/>
        <v/>
      </c>
      <c r="AK49" s="631"/>
      <c r="AL49" s="632"/>
      <c r="AM49" s="616"/>
      <c r="AN49" s="617"/>
      <c r="AO49" s="618"/>
    </row>
    <row r="50" spans="2:41" ht="12" customHeight="1">
      <c r="B50" s="20">
        <v>42</v>
      </c>
      <c r="C50" s="638"/>
      <c r="D50" s="639"/>
      <c r="E50" s="638"/>
      <c r="F50" s="639"/>
      <c r="G50" s="638"/>
      <c r="H50" s="640"/>
      <c r="I50" s="639"/>
      <c r="J50" s="641"/>
      <c r="K50" s="642"/>
      <c r="L50" s="643"/>
      <c r="M50" s="644" t="str">
        <f>IF(C50="","",VLOOKUP(別添①!$C$26,マスターシート!$C$8:$E$15,2))</f>
        <v/>
      </c>
      <c r="N50" s="645"/>
      <c r="O50" s="646"/>
      <c r="P50" s="647" t="str">
        <f t="shared" si="1"/>
        <v/>
      </c>
      <c r="Q50" s="648"/>
      <c r="R50" s="649"/>
      <c r="S50" s="650"/>
      <c r="T50" s="651"/>
      <c r="U50" s="652" t="str">
        <f>IF(C50="","",VLOOKUP(別添①!$C$26,マスターシート!$C$8:$E$15,3))</f>
        <v/>
      </c>
      <c r="V50" s="653"/>
      <c r="W50" s="654"/>
      <c r="X50" s="652" t="str">
        <f t="shared" si="0"/>
        <v/>
      </c>
      <c r="Y50" s="654"/>
      <c r="Z50" s="655"/>
      <c r="AA50" s="656"/>
      <c r="AB50" s="656"/>
      <c r="AC50" s="656"/>
      <c r="AD50" s="657"/>
      <c r="AE50" s="655"/>
      <c r="AF50" s="656"/>
      <c r="AG50" s="656"/>
      <c r="AH50" s="656"/>
      <c r="AI50" s="657"/>
      <c r="AJ50" s="630" t="str">
        <f t="shared" si="3"/>
        <v/>
      </c>
      <c r="AK50" s="631"/>
      <c r="AL50" s="632"/>
      <c r="AM50" s="616"/>
      <c r="AN50" s="617"/>
      <c r="AO50" s="618"/>
    </row>
    <row r="51" spans="2:41" ht="12" customHeight="1">
      <c r="B51" s="20">
        <v>43</v>
      </c>
      <c r="C51" s="638"/>
      <c r="D51" s="639"/>
      <c r="E51" s="638"/>
      <c r="F51" s="639"/>
      <c r="G51" s="638"/>
      <c r="H51" s="640"/>
      <c r="I51" s="639"/>
      <c r="J51" s="641"/>
      <c r="K51" s="642"/>
      <c r="L51" s="643"/>
      <c r="M51" s="644" t="str">
        <f>IF(C51="","",VLOOKUP(別添①!$C$26,マスターシート!$C$8:$E$15,2))</f>
        <v/>
      </c>
      <c r="N51" s="645"/>
      <c r="O51" s="646"/>
      <c r="P51" s="647" t="str">
        <f t="shared" si="1"/>
        <v/>
      </c>
      <c r="Q51" s="648"/>
      <c r="R51" s="649"/>
      <c r="S51" s="650"/>
      <c r="T51" s="651"/>
      <c r="U51" s="652" t="str">
        <f>IF(C51="","",VLOOKUP(別添①!$C$26,マスターシート!$C$8:$E$15,3))</f>
        <v/>
      </c>
      <c r="V51" s="653"/>
      <c r="W51" s="654"/>
      <c r="X51" s="652" t="str">
        <f t="shared" si="0"/>
        <v/>
      </c>
      <c r="Y51" s="654"/>
      <c r="Z51" s="655"/>
      <c r="AA51" s="656"/>
      <c r="AB51" s="656"/>
      <c r="AC51" s="656"/>
      <c r="AD51" s="657"/>
      <c r="AE51" s="655"/>
      <c r="AF51" s="656"/>
      <c r="AG51" s="656"/>
      <c r="AH51" s="656"/>
      <c r="AI51" s="657"/>
      <c r="AJ51" s="630" t="str">
        <f t="shared" si="3"/>
        <v/>
      </c>
      <c r="AK51" s="631"/>
      <c r="AL51" s="632"/>
      <c r="AM51" s="616"/>
      <c r="AN51" s="617"/>
      <c r="AO51" s="618"/>
    </row>
    <row r="52" spans="2:41" ht="12" customHeight="1">
      <c r="B52" s="20">
        <v>44</v>
      </c>
      <c r="C52" s="638"/>
      <c r="D52" s="639"/>
      <c r="E52" s="638"/>
      <c r="F52" s="639"/>
      <c r="G52" s="638"/>
      <c r="H52" s="640"/>
      <c r="I52" s="639"/>
      <c r="J52" s="641"/>
      <c r="K52" s="642"/>
      <c r="L52" s="643"/>
      <c r="M52" s="644" t="str">
        <f>IF(C52="","",VLOOKUP(別添①!$C$26,マスターシート!$C$8:$E$15,2))</f>
        <v/>
      </c>
      <c r="N52" s="645"/>
      <c r="O52" s="646"/>
      <c r="P52" s="647" t="str">
        <f t="shared" si="1"/>
        <v/>
      </c>
      <c r="Q52" s="648"/>
      <c r="R52" s="649"/>
      <c r="S52" s="650"/>
      <c r="T52" s="651"/>
      <c r="U52" s="652" t="str">
        <f>IF(C52="","",VLOOKUP(別添①!$C$26,マスターシート!$C$8:$E$15,3))</f>
        <v/>
      </c>
      <c r="V52" s="653"/>
      <c r="W52" s="654"/>
      <c r="X52" s="652" t="str">
        <f t="shared" si="0"/>
        <v/>
      </c>
      <c r="Y52" s="654"/>
      <c r="Z52" s="655"/>
      <c r="AA52" s="656"/>
      <c r="AB52" s="656"/>
      <c r="AC52" s="656"/>
      <c r="AD52" s="657"/>
      <c r="AE52" s="655"/>
      <c r="AF52" s="656"/>
      <c r="AG52" s="656"/>
      <c r="AH52" s="656"/>
      <c r="AI52" s="657"/>
      <c r="AJ52" s="630" t="str">
        <f t="shared" si="3"/>
        <v/>
      </c>
      <c r="AK52" s="631"/>
      <c r="AL52" s="632"/>
      <c r="AM52" s="616"/>
      <c r="AN52" s="617"/>
      <c r="AO52" s="618"/>
    </row>
    <row r="53" spans="2:41" ht="12" customHeight="1">
      <c r="B53" s="20">
        <v>45</v>
      </c>
      <c r="C53" s="638"/>
      <c r="D53" s="639"/>
      <c r="E53" s="638"/>
      <c r="F53" s="639"/>
      <c r="G53" s="638"/>
      <c r="H53" s="640"/>
      <c r="I53" s="639"/>
      <c r="J53" s="641"/>
      <c r="K53" s="642"/>
      <c r="L53" s="643"/>
      <c r="M53" s="644" t="str">
        <f>IF(C53="","",VLOOKUP(別添①!$C$26,マスターシート!$C$8:$E$15,2))</f>
        <v/>
      </c>
      <c r="N53" s="645"/>
      <c r="O53" s="646"/>
      <c r="P53" s="647" t="str">
        <f t="shared" si="1"/>
        <v/>
      </c>
      <c r="Q53" s="648"/>
      <c r="R53" s="649"/>
      <c r="S53" s="650"/>
      <c r="T53" s="651"/>
      <c r="U53" s="652" t="str">
        <f>IF(C53="","",VLOOKUP(別添①!$C$26,マスターシート!$C$8:$E$15,3))</f>
        <v/>
      </c>
      <c r="V53" s="653"/>
      <c r="W53" s="654"/>
      <c r="X53" s="652" t="str">
        <f t="shared" si="0"/>
        <v/>
      </c>
      <c r="Y53" s="654"/>
      <c r="Z53" s="655"/>
      <c r="AA53" s="656"/>
      <c r="AB53" s="656"/>
      <c r="AC53" s="656"/>
      <c r="AD53" s="657"/>
      <c r="AE53" s="655"/>
      <c r="AF53" s="656"/>
      <c r="AG53" s="656"/>
      <c r="AH53" s="656"/>
      <c r="AI53" s="657"/>
      <c r="AJ53" s="630" t="str">
        <f t="shared" si="3"/>
        <v/>
      </c>
      <c r="AK53" s="631"/>
      <c r="AL53" s="632"/>
      <c r="AM53" s="616"/>
      <c r="AN53" s="617"/>
      <c r="AO53" s="618"/>
    </row>
    <row r="54" spans="2:41" ht="12" customHeight="1">
      <c r="B54" s="20">
        <v>46</v>
      </c>
      <c r="C54" s="638"/>
      <c r="D54" s="639"/>
      <c r="E54" s="638"/>
      <c r="F54" s="639"/>
      <c r="G54" s="638"/>
      <c r="H54" s="640"/>
      <c r="I54" s="639"/>
      <c r="J54" s="641"/>
      <c r="K54" s="642"/>
      <c r="L54" s="643"/>
      <c r="M54" s="644" t="str">
        <f>IF(C54="","",VLOOKUP(別添①!$C$26,マスターシート!$C$8:$E$15,2))</f>
        <v/>
      </c>
      <c r="N54" s="645"/>
      <c r="O54" s="646"/>
      <c r="P54" s="647" t="str">
        <f t="shared" si="1"/>
        <v/>
      </c>
      <c r="Q54" s="648"/>
      <c r="R54" s="649"/>
      <c r="S54" s="650"/>
      <c r="T54" s="651"/>
      <c r="U54" s="652" t="str">
        <f>IF(C54="","",VLOOKUP(別添①!$C$26,マスターシート!$C$8:$E$15,3))</f>
        <v/>
      </c>
      <c r="V54" s="653"/>
      <c r="W54" s="654"/>
      <c r="X54" s="652" t="str">
        <f t="shared" si="0"/>
        <v/>
      </c>
      <c r="Y54" s="654"/>
      <c r="Z54" s="655"/>
      <c r="AA54" s="656"/>
      <c r="AB54" s="656"/>
      <c r="AC54" s="656"/>
      <c r="AD54" s="657"/>
      <c r="AE54" s="655"/>
      <c r="AF54" s="656"/>
      <c r="AG54" s="656"/>
      <c r="AH54" s="656"/>
      <c r="AI54" s="657"/>
      <c r="AJ54" s="630" t="str">
        <f t="shared" si="3"/>
        <v/>
      </c>
      <c r="AK54" s="631"/>
      <c r="AL54" s="632"/>
      <c r="AM54" s="616"/>
      <c r="AN54" s="617"/>
      <c r="AO54" s="618"/>
    </row>
    <row r="55" spans="2:41" ht="12" customHeight="1">
      <c r="B55" s="20">
        <v>47</v>
      </c>
      <c r="C55" s="638"/>
      <c r="D55" s="639"/>
      <c r="E55" s="638"/>
      <c r="F55" s="639"/>
      <c r="G55" s="638"/>
      <c r="H55" s="640"/>
      <c r="I55" s="639"/>
      <c r="J55" s="641"/>
      <c r="K55" s="642"/>
      <c r="L55" s="643"/>
      <c r="M55" s="644" t="str">
        <f>IF(C55="","",VLOOKUP(別添①!$C$26,マスターシート!$C$8:$E$15,2))</f>
        <v/>
      </c>
      <c r="N55" s="645"/>
      <c r="O55" s="646"/>
      <c r="P55" s="647" t="str">
        <f t="shared" si="1"/>
        <v/>
      </c>
      <c r="Q55" s="648"/>
      <c r="R55" s="649"/>
      <c r="S55" s="650"/>
      <c r="T55" s="651"/>
      <c r="U55" s="652" t="str">
        <f>IF(C55="","",VLOOKUP(別添①!$C$26,マスターシート!$C$8:$E$15,3))</f>
        <v/>
      </c>
      <c r="V55" s="653"/>
      <c r="W55" s="654"/>
      <c r="X55" s="652" t="str">
        <f t="shared" si="0"/>
        <v/>
      </c>
      <c r="Y55" s="654"/>
      <c r="Z55" s="655"/>
      <c r="AA55" s="656"/>
      <c r="AB55" s="656"/>
      <c r="AC55" s="656"/>
      <c r="AD55" s="657"/>
      <c r="AE55" s="655"/>
      <c r="AF55" s="656"/>
      <c r="AG55" s="656"/>
      <c r="AH55" s="656"/>
      <c r="AI55" s="657"/>
      <c r="AJ55" s="630" t="str">
        <f t="shared" si="3"/>
        <v/>
      </c>
      <c r="AK55" s="631"/>
      <c r="AL55" s="632"/>
      <c r="AM55" s="616"/>
      <c r="AN55" s="617"/>
      <c r="AO55" s="618"/>
    </row>
    <row r="56" spans="2:41" ht="12" customHeight="1">
      <c r="B56" s="20">
        <v>48</v>
      </c>
      <c r="C56" s="638"/>
      <c r="D56" s="639"/>
      <c r="E56" s="638"/>
      <c r="F56" s="639"/>
      <c r="G56" s="638"/>
      <c r="H56" s="640"/>
      <c r="I56" s="639"/>
      <c r="J56" s="641"/>
      <c r="K56" s="642"/>
      <c r="L56" s="643"/>
      <c r="M56" s="644" t="str">
        <f>IF(C56="","",VLOOKUP(別添①!$C$26,マスターシート!$C$8:$E$15,2))</f>
        <v/>
      </c>
      <c r="N56" s="645"/>
      <c r="O56" s="646"/>
      <c r="P56" s="647" t="str">
        <f t="shared" si="1"/>
        <v/>
      </c>
      <c r="Q56" s="648"/>
      <c r="R56" s="649"/>
      <c r="S56" s="650"/>
      <c r="T56" s="651"/>
      <c r="U56" s="652" t="str">
        <f>IF(C56="","",VLOOKUP(別添①!$C$26,マスターシート!$C$8:$E$15,3))</f>
        <v/>
      </c>
      <c r="V56" s="653"/>
      <c r="W56" s="654"/>
      <c r="X56" s="652" t="str">
        <f t="shared" si="0"/>
        <v/>
      </c>
      <c r="Y56" s="654"/>
      <c r="Z56" s="655"/>
      <c r="AA56" s="656"/>
      <c r="AB56" s="656"/>
      <c r="AC56" s="656"/>
      <c r="AD56" s="657"/>
      <c r="AE56" s="655"/>
      <c r="AF56" s="656"/>
      <c r="AG56" s="656"/>
      <c r="AH56" s="656"/>
      <c r="AI56" s="657"/>
      <c r="AJ56" s="630" t="str">
        <f t="shared" si="3"/>
        <v/>
      </c>
      <c r="AK56" s="631"/>
      <c r="AL56" s="632"/>
      <c r="AM56" s="616"/>
      <c r="AN56" s="617"/>
      <c r="AO56" s="618"/>
    </row>
    <row r="57" spans="2:41" ht="12" customHeight="1">
      <c r="B57" s="20">
        <v>49</v>
      </c>
      <c r="C57" s="638"/>
      <c r="D57" s="639"/>
      <c r="E57" s="638"/>
      <c r="F57" s="639"/>
      <c r="G57" s="638"/>
      <c r="H57" s="640"/>
      <c r="I57" s="639"/>
      <c r="J57" s="641"/>
      <c r="K57" s="642"/>
      <c r="L57" s="643"/>
      <c r="M57" s="644" t="str">
        <f>IF(C57="","",VLOOKUP(別添①!$C$26,マスターシート!$C$8:$E$15,2))</f>
        <v/>
      </c>
      <c r="N57" s="645"/>
      <c r="O57" s="646"/>
      <c r="P57" s="647" t="str">
        <f t="shared" si="1"/>
        <v/>
      </c>
      <c r="Q57" s="648"/>
      <c r="R57" s="649"/>
      <c r="S57" s="650"/>
      <c r="T57" s="651"/>
      <c r="U57" s="652" t="str">
        <f>IF(C57="","",VLOOKUP(別添①!$C$26,マスターシート!$C$8:$E$15,3))</f>
        <v/>
      </c>
      <c r="V57" s="653"/>
      <c r="W57" s="654"/>
      <c r="X57" s="652" t="str">
        <f t="shared" si="0"/>
        <v/>
      </c>
      <c r="Y57" s="654"/>
      <c r="Z57" s="655"/>
      <c r="AA57" s="656"/>
      <c r="AB57" s="656"/>
      <c r="AC57" s="656"/>
      <c r="AD57" s="657"/>
      <c r="AE57" s="655"/>
      <c r="AF57" s="656"/>
      <c r="AG57" s="656"/>
      <c r="AH57" s="656"/>
      <c r="AI57" s="657"/>
      <c r="AJ57" s="630" t="str">
        <f t="shared" si="3"/>
        <v/>
      </c>
      <c r="AK57" s="631"/>
      <c r="AL57" s="632"/>
      <c r="AM57" s="616"/>
      <c r="AN57" s="617"/>
      <c r="AO57" s="618"/>
    </row>
    <row r="58" spans="2:41" ht="12" customHeight="1">
      <c r="B58" s="20">
        <v>50</v>
      </c>
      <c r="C58" s="638"/>
      <c r="D58" s="639"/>
      <c r="E58" s="638"/>
      <c r="F58" s="639"/>
      <c r="G58" s="638"/>
      <c r="H58" s="640"/>
      <c r="I58" s="639"/>
      <c r="J58" s="641"/>
      <c r="K58" s="642"/>
      <c r="L58" s="643"/>
      <c r="M58" s="644" t="str">
        <f>IF(C58="","",VLOOKUP(別添①!$C$26,マスターシート!$C$8:$E$15,2))</f>
        <v/>
      </c>
      <c r="N58" s="645"/>
      <c r="O58" s="646"/>
      <c r="P58" s="647" t="str">
        <f t="shared" si="1"/>
        <v/>
      </c>
      <c r="Q58" s="648"/>
      <c r="R58" s="649"/>
      <c r="S58" s="650"/>
      <c r="T58" s="651"/>
      <c r="U58" s="652" t="str">
        <f>IF(C58="","",VLOOKUP(別添①!$C$26,マスターシート!$C$8:$E$15,3))</f>
        <v/>
      </c>
      <c r="V58" s="653"/>
      <c r="W58" s="654"/>
      <c r="X58" s="652" t="str">
        <f t="shared" si="0"/>
        <v/>
      </c>
      <c r="Y58" s="654"/>
      <c r="Z58" s="655"/>
      <c r="AA58" s="656"/>
      <c r="AB58" s="656"/>
      <c r="AC58" s="656"/>
      <c r="AD58" s="657"/>
      <c r="AE58" s="655"/>
      <c r="AF58" s="656"/>
      <c r="AG58" s="656"/>
      <c r="AH58" s="656"/>
      <c r="AI58" s="657"/>
      <c r="AJ58" s="630" t="str">
        <f t="shared" si="3"/>
        <v/>
      </c>
      <c r="AK58" s="631"/>
      <c r="AL58" s="632"/>
      <c r="AM58" s="616"/>
      <c r="AN58" s="617"/>
      <c r="AO58" s="618"/>
    </row>
    <row r="59" spans="2:41" ht="12" customHeight="1">
      <c r="B59" s="20">
        <v>51</v>
      </c>
      <c r="C59" s="638"/>
      <c r="D59" s="639"/>
      <c r="E59" s="638"/>
      <c r="F59" s="639"/>
      <c r="G59" s="638"/>
      <c r="H59" s="640"/>
      <c r="I59" s="639"/>
      <c r="J59" s="641"/>
      <c r="K59" s="642"/>
      <c r="L59" s="643"/>
      <c r="M59" s="644" t="str">
        <f>IF(C59="","",VLOOKUP(別添①!$C$26,マスターシート!$C$8:$E$15,2))</f>
        <v/>
      </c>
      <c r="N59" s="645"/>
      <c r="O59" s="646"/>
      <c r="P59" s="647" t="str">
        <f t="shared" si="1"/>
        <v/>
      </c>
      <c r="Q59" s="648"/>
      <c r="R59" s="649"/>
      <c r="S59" s="650"/>
      <c r="T59" s="651"/>
      <c r="U59" s="652" t="str">
        <f>IF(C59="","",VLOOKUP(別添①!$C$26,マスターシート!$C$8:$E$15,3))</f>
        <v/>
      </c>
      <c r="V59" s="653"/>
      <c r="W59" s="654"/>
      <c r="X59" s="652" t="str">
        <f t="shared" si="0"/>
        <v/>
      </c>
      <c r="Y59" s="654"/>
      <c r="Z59" s="655"/>
      <c r="AA59" s="656"/>
      <c r="AB59" s="656"/>
      <c r="AC59" s="656"/>
      <c r="AD59" s="657"/>
      <c r="AE59" s="655"/>
      <c r="AF59" s="656"/>
      <c r="AG59" s="656"/>
      <c r="AH59" s="656"/>
      <c r="AI59" s="657"/>
      <c r="AJ59" s="630" t="str">
        <f t="shared" si="3"/>
        <v/>
      </c>
      <c r="AK59" s="631"/>
      <c r="AL59" s="632"/>
      <c r="AM59" s="616"/>
      <c r="AN59" s="617"/>
      <c r="AO59" s="618"/>
    </row>
    <row r="60" spans="2:41" ht="12" customHeight="1">
      <c r="B60" s="20">
        <v>52</v>
      </c>
      <c r="C60" s="638"/>
      <c r="D60" s="639"/>
      <c r="E60" s="638"/>
      <c r="F60" s="639"/>
      <c r="G60" s="638"/>
      <c r="H60" s="640"/>
      <c r="I60" s="639"/>
      <c r="J60" s="641"/>
      <c r="K60" s="642"/>
      <c r="L60" s="643"/>
      <c r="M60" s="644" t="str">
        <f>IF(C60="","",VLOOKUP(別添①!$C$26,マスターシート!$C$8:$E$15,2))</f>
        <v/>
      </c>
      <c r="N60" s="645"/>
      <c r="O60" s="646"/>
      <c r="P60" s="647" t="str">
        <f t="shared" si="1"/>
        <v/>
      </c>
      <c r="Q60" s="648"/>
      <c r="R60" s="649"/>
      <c r="S60" s="650"/>
      <c r="T60" s="651"/>
      <c r="U60" s="652" t="str">
        <f>IF(C60="","",VLOOKUP(別添①!$C$26,マスターシート!$C$8:$E$15,3))</f>
        <v/>
      </c>
      <c r="V60" s="653"/>
      <c r="W60" s="654"/>
      <c r="X60" s="652" t="str">
        <f t="shared" si="0"/>
        <v/>
      </c>
      <c r="Y60" s="654"/>
      <c r="Z60" s="655"/>
      <c r="AA60" s="656"/>
      <c r="AB60" s="656"/>
      <c r="AC60" s="656"/>
      <c r="AD60" s="657"/>
      <c r="AE60" s="655"/>
      <c r="AF60" s="656"/>
      <c r="AG60" s="656"/>
      <c r="AH60" s="656"/>
      <c r="AI60" s="657"/>
      <c r="AJ60" s="630" t="str">
        <f t="shared" si="3"/>
        <v/>
      </c>
      <c r="AK60" s="631"/>
      <c r="AL60" s="632"/>
      <c r="AM60" s="616"/>
      <c r="AN60" s="617"/>
      <c r="AO60" s="618"/>
    </row>
    <row r="61" spans="2:41" ht="12" customHeight="1">
      <c r="B61" s="20">
        <v>53</v>
      </c>
      <c r="C61" s="638"/>
      <c r="D61" s="639"/>
      <c r="E61" s="638"/>
      <c r="F61" s="639"/>
      <c r="G61" s="638"/>
      <c r="H61" s="640"/>
      <c r="I61" s="639"/>
      <c r="J61" s="641"/>
      <c r="K61" s="642"/>
      <c r="L61" s="643"/>
      <c r="M61" s="644" t="str">
        <f>IF(C61="","",VLOOKUP(別添①!$C$26,マスターシート!$C$8:$E$15,2))</f>
        <v/>
      </c>
      <c r="N61" s="645"/>
      <c r="O61" s="646"/>
      <c r="P61" s="647" t="str">
        <f t="shared" si="1"/>
        <v/>
      </c>
      <c r="Q61" s="648"/>
      <c r="R61" s="649"/>
      <c r="S61" s="650"/>
      <c r="T61" s="651"/>
      <c r="U61" s="652" t="str">
        <f>IF(C61="","",VLOOKUP(別添①!$C$26,マスターシート!$C$8:$E$15,3))</f>
        <v/>
      </c>
      <c r="V61" s="653"/>
      <c r="W61" s="654"/>
      <c r="X61" s="652" t="str">
        <f t="shared" si="0"/>
        <v/>
      </c>
      <c r="Y61" s="654"/>
      <c r="Z61" s="655"/>
      <c r="AA61" s="656"/>
      <c r="AB61" s="656"/>
      <c r="AC61" s="656"/>
      <c r="AD61" s="657"/>
      <c r="AE61" s="655"/>
      <c r="AF61" s="656"/>
      <c r="AG61" s="656"/>
      <c r="AH61" s="656"/>
      <c r="AI61" s="657"/>
      <c r="AJ61" s="630" t="str">
        <f t="shared" si="3"/>
        <v/>
      </c>
      <c r="AK61" s="631"/>
      <c r="AL61" s="632"/>
      <c r="AM61" s="616"/>
      <c r="AN61" s="617"/>
      <c r="AO61" s="618"/>
    </row>
    <row r="62" spans="2:41" ht="12" customHeight="1">
      <c r="B62" s="20">
        <v>54</v>
      </c>
      <c r="C62" s="638"/>
      <c r="D62" s="639"/>
      <c r="E62" s="638"/>
      <c r="F62" s="639"/>
      <c r="G62" s="638"/>
      <c r="H62" s="640"/>
      <c r="I62" s="639"/>
      <c r="J62" s="641"/>
      <c r="K62" s="642"/>
      <c r="L62" s="643"/>
      <c r="M62" s="644" t="str">
        <f>IF(C62="","",VLOOKUP(別添①!$C$26,マスターシート!$C$8:$E$15,2))</f>
        <v/>
      </c>
      <c r="N62" s="645"/>
      <c r="O62" s="646"/>
      <c r="P62" s="647" t="str">
        <f t="shared" si="1"/>
        <v/>
      </c>
      <c r="Q62" s="648"/>
      <c r="R62" s="649"/>
      <c r="S62" s="650"/>
      <c r="T62" s="651"/>
      <c r="U62" s="652" t="str">
        <f>IF(C62="","",VLOOKUP(別添①!$C$26,マスターシート!$C$8:$E$15,3))</f>
        <v/>
      </c>
      <c r="V62" s="653"/>
      <c r="W62" s="654"/>
      <c r="X62" s="652" t="str">
        <f t="shared" si="0"/>
        <v/>
      </c>
      <c r="Y62" s="654"/>
      <c r="Z62" s="655"/>
      <c r="AA62" s="656"/>
      <c r="AB62" s="656"/>
      <c r="AC62" s="656"/>
      <c r="AD62" s="657"/>
      <c r="AE62" s="655"/>
      <c r="AF62" s="656"/>
      <c r="AG62" s="656"/>
      <c r="AH62" s="656"/>
      <c r="AI62" s="657"/>
      <c r="AJ62" s="630" t="str">
        <f t="shared" si="3"/>
        <v/>
      </c>
      <c r="AK62" s="631"/>
      <c r="AL62" s="632"/>
      <c r="AM62" s="616"/>
      <c r="AN62" s="617"/>
      <c r="AO62" s="618"/>
    </row>
    <row r="63" spans="2:41" ht="12" customHeight="1">
      <c r="B63" s="20">
        <v>55</v>
      </c>
      <c r="C63" s="638"/>
      <c r="D63" s="639"/>
      <c r="E63" s="638"/>
      <c r="F63" s="639"/>
      <c r="G63" s="638"/>
      <c r="H63" s="640"/>
      <c r="I63" s="639"/>
      <c r="J63" s="641"/>
      <c r="K63" s="642"/>
      <c r="L63" s="643"/>
      <c r="M63" s="644" t="str">
        <f>IF(C63="","",VLOOKUP(別添①!$C$26,マスターシート!$C$8:$E$15,2))</f>
        <v/>
      </c>
      <c r="N63" s="645"/>
      <c r="O63" s="646"/>
      <c r="P63" s="647" t="str">
        <f t="shared" si="1"/>
        <v/>
      </c>
      <c r="Q63" s="648"/>
      <c r="R63" s="649"/>
      <c r="S63" s="650"/>
      <c r="T63" s="651"/>
      <c r="U63" s="652" t="str">
        <f>IF(C63="","",VLOOKUP(別添①!$C$26,マスターシート!$C$8:$E$15,3))</f>
        <v/>
      </c>
      <c r="V63" s="653"/>
      <c r="W63" s="654"/>
      <c r="X63" s="652" t="str">
        <f t="shared" si="0"/>
        <v/>
      </c>
      <c r="Y63" s="654"/>
      <c r="Z63" s="655"/>
      <c r="AA63" s="656"/>
      <c r="AB63" s="656"/>
      <c r="AC63" s="656"/>
      <c r="AD63" s="657"/>
      <c r="AE63" s="655"/>
      <c r="AF63" s="656"/>
      <c r="AG63" s="656"/>
      <c r="AH63" s="656"/>
      <c r="AI63" s="657"/>
      <c r="AJ63" s="630" t="str">
        <f t="shared" si="3"/>
        <v/>
      </c>
      <c r="AK63" s="631"/>
      <c r="AL63" s="632"/>
      <c r="AM63" s="616"/>
      <c r="AN63" s="617"/>
      <c r="AO63" s="618"/>
    </row>
    <row r="64" spans="2:41" ht="12" customHeight="1">
      <c r="B64" s="20">
        <v>56</v>
      </c>
      <c r="C64" s="638"/>
      <c r="D64" s="639"/>
      <c r="E64" s="638"/>
      <c r="F64" s="639"/>
      <c r="G64" s="638"/>
      <c r="H64" s="640"/>
      <c r="I64" s="639"/>
      <c r="J64" s="641"/>
      <c r="K64" s="642"/>
      <c r="L64" s="643"/>
      <c r="M64" s="644" t="str">
        <f>IF(C64="","",VLOOKUP(別添①!$C$26,マスターシート!$C$8:$E$15,2))</f>
        <v/>
      </c>
      <c r="N64" s="645"/>
      <c r="O64" s="646"/>
      <c r="P64" s="647" t="str">
        <f t="shared" si="1"/>
        <v/>
      </c>
      <c r="Q64" s="648"/>
      <c r="R64" s="649"/>
      <c r="S64" s="650"/>
      <c r="T64" s="651"/>
      <c r="U64" s="652" t="str">
        <f>IF(C64="","",VLOOKUP(別添①!$C$26,マスターシート!$C$8:$E$15,3))</f>
        <v/>
      </c>
      <c r="V64" s="653"/>
      <c r="W64" s="654"/>
      <c r="X64" s="652" t="str">
        <f t="shared" si="0"/>
        <v/>
      </c>
      <c r="Y64" s="654"/>
      <c r="Z64" s="655"/>
      <c r="AA64" s="656"/>
      <c r="AB64" s="656"/>
      <c r="AC64" s="656"/>
      <c r="AD64" s="657"/>
      <c r="AE64" s="655"/>
      <c r="AF64" s="656"/>
      <c r="AG64" s="656"/>
      <c r="AH64" s="656"/>
      <c r="AI64" s="657"/>
      <c r="AJ64" s="630" t="str">
        <f t="shared" si="3"/>
        <v/>
      </c>
      <c r="AK64" s="631"/>
      <c r="AL64" s="632"/>
      <c r="AM64" s="616"/>
      <c r="AN64" s="617"/>
      <c r="AO64" s="618"/>
    </row>
    <row r="65" spans="2:41" ht="12" customHeight="1">
      <c r="B65" s="20">
        <v>57</v>
      </c>
      <c r="C65" s="638"/>
      <c r="D65" s="639"/>
      <c r="E65" s="638"/>
      <c r="F65" s="639"/>
      <c r="G65" s="638"/>
      <c r="H65" s="640"/>
      <c r="I65" s="639"/>
      <c r="J65" s="641"/>
      <c r="K65" s="642"/>
      <c r="L65" s="643"/>
      <c r="M65" s="644" t="str">
        <f>IF(C65="","",VLOOKUP(別添①!$C$26,マスターシート!$C$8:$E$15,2))</f>
        <v/>
      </c>
      <c r="N65" s="645"/>
      <c r="O65" s="646"/>
      <c r="P65" s="647" t="str">
        <f t="shared" si="1"/>
        <v/>
      </c>
      <c r="Q65" s="648"/>
      <c r="R65" s="649"/>
      <c r="S65" s="650"/>
      <c r="T65" s="651"/>
      <c r="U65" s="652" t="str">
        <f>IF(C65="","",VLOOKUP(別添①!$C$26,マスターシート!$C$8:$E$15,3))</f>
        <v/>
      </c>
      <c r="V65" s="653"/>
      <c r="W65" s="654"/>
      <c r="X65" s="652" t="str">
        <f t="shared" si="0"/>
        <v/>
      </c>
      <c r="Y65" s="654"/>
      <c r="Z65" s="655"/>
      <c r="AA65" s="656"/>
      <c r="AB65" s="656"/>
      <c r="AC65" s="656"/>
      <c r="AD65" s="657"/>
      <c r="AE65" s="655"/>
      <c r="AF65" s="656"/>
      <c r="AG65" s="656"/>
      <c r="AH65" s="656"/>
      <c r="AI65" s="657"/>
      <c r="AJ65" s="630" t="str">
        <f t="shared" si="3"/>
        <v/>
      </c>
      <c r="AK65" s="631"/>
      <c r="AL65" s="632"/>
      <c r="AM65" s="616"/>
      <c r="AN65" s="617"/>
      <c r="AO65" s="618"/>
    </row>
    <row r="66" spans="2:41" ht="12" customHeight="1">
      <c r="B66" s="20">
        <v>58</v>
      </c>
      <c r="C66" s="638"/>
      <c r="D66" s="639"/>
      <c r="E66" s="638"/>
      <c r="F66" s="639"/>
      <c r="G66" s="638"/>
      <c r="H66" s="640"/>
      <c r="I66" s="639"/>
      <c r="J66" s="641"/>
      <c r="K66" s="642"/>
      <c r="L66" s="643"/>
      <c r="M66" s="644" t="str">
        <f>IF(C66="","",VLOOKUP(別添①!$C$26,マスターシート!$C$8:$E$15,2))</f>
        <v/>
      </c>
      <c r="N66" s="645"/>
      <c r="O66" s="646"/>
      <c r="P66" s="647" t="str">
        <f t="shared" si="1"/>
        <v/>
      </c>
      <c r="Q66" s="648"/>
      <c r="R66" s="649"/>
      <c r="S66" s="650"/>
      <c r="T66" s="651"/>
      <c r="U66" s="652" t="str">
        <f>IF(C66="","",VLOOKUP(別添①!$C$26,マスターシート!$C$8:$E$15,3))</f>
        <v/>
      </c>
      <c r="V66" s="653"/>
      <c r="W66" s="654"/>
      <c r="X66" s="652" t="str">
        <f t="shared" si="0"/>
        <v/>
      </c>
      <c r="Y66" s="654"/>
      <c r="Z66" s="655"/>
      <c r="AA66" s="656"/>
      <c r="AB66" s="656"/>
      <c r="AC66" s="656"/>
      <c r="AD66" s="657"/>
      <c r="AE66" s="655"/>
      <c r="AF66" s="656"/>
      <c r="AG66" s="656"/>
      <c r="AH66" s="656"/>
      <c r="AI66" s="657"/>
      <c r="AJ66" s="630" t="str">
        <f t="shared" si="3"/>
        <v/>
      </c>
      <c r="AK66" s="631"/>
      <c r="AL66" s="632"/>
      <c r="AM66" s="616"/>
      <c r="AN66" s="617"/>
      <c r="AO66" s="618"/>
    </row>
    <row r="67" spans="2:41" ht="12" customHeight="1">
      <c r="B67" s="20">
        <v>59</v>
      </c>
      <c r="C67" s="638"/>
      <c r="D67" s="639"/>
      <c r="E67" s="638"/>
      <c r="F67" s="639"/>
      <c r="G67" s="638"/>
      <c r="H67" s="640"/>
      <c r="I67" s="639"/>
      <c r="J67" s="641"/>
      <c r="K67" s="642"/>
      <c r="L67" s="643"/>
      <c r="M67" s="644" t="str">
        <f>IF(C67="","",VLOOKUP(別添①!$C$26,マスターシート!$C$8:$E$15,2))</f>
        <v/>
      </c>
      <c r="N67" s="645"/>
      <c r="O67" s="646"/>
      <c r="P67" s="647" t="str">
        <f t="shared" si="1"/>
        <v/>
      </c>
      <c r="Q67" s="648"/>
      <c r="R67" s="649"/>
      <c r="S67" s="650"/>
      <c r="T67" s="651"/>
      <c r="U67" s="652" t="str">
        <f>IF(C67="","",VLOOKUP(別添①!$C$26,マスターシート!$C$8:$E$15,3))</f>
        <v/>
      </c>
      <c r="V67" s="653"/>
      <c r="W67" s="654"/>
      <c r="X67" s="652" t="str">
        <f t="shared" si="0"/>
        <v/>
      </c>
      <c r="Y67" s="654"/>
      <c r="Z67" s="655"/>
      <c r="AA67" s="656"/>
      <c r="AB67" s="656"/>
      <c r="AC67" s="656"/>
      <c r="AD67" s="657"/>
      <c r="AE67" s="655"/>
      <c r="AF67" s="656"/>
      <c r="AG67" s="656"/>
      <c r="AH67" s="656"/>
      <c r="AI67" s="657"/>
      <c r="AJ67" s="630" t="str">
        <f t="shared" si="3"/>
        <v/>
      </c>
      <c r="AK67" s="631"/>
      <c r="AL67" s="632"/>
      <c r="AM67" s="616"/>
      <c r="AN67" s="617"/>
      <c r="AO67" s="618"/>
    </row>
    <row r="68" spans="2:41" ht="12" customHeight="1">
      <c r="B68" s="20">
        <v>60</v>
      </c>
      <c r="C68" s="638"/>
      <c r="D68" s="639"/>
      <c r="E68" s="638"/>
      <c r="F68" s="639"/>
      <c r="G68" s="638"/>
      <c r="H68" s="640"/>
      <c r="I68" s="639"/>
      <c r="J68" s="641"/>
      <c r="K68" s="642"/>
      <c r="L68" s="643"/>
      <c r="M68" s="644" t="str">
        <f>IF(C68="","",VLOOKUP(別添①!$C$26,マスターシート!$C$8:$E$15,2))</f>
        <v/>
      </c>
      <c r="N68" s="645"/>
      <c r="O68" s="646"/>
      <c r="P68" s="647" t="str">
        <f t="shared" si="1"/>
        <v/>
      </c>
      <c r="Q68" s="648"/>
      <c r="R68" s="649"/>
      <c r="S68" s="650"/>
      <c r="T68" s="651"/>
      <c r="U68" s="652" t="str">
        <f>IF(C68="","",VLOOKUP(別添①!$C$26,マスターシート!$C$8:$E$15,3))</f>
        <v/>
      </c>
      <c r="V68" s="653"/>
      <c r="W68" s="654"/>
      <c r="X68" s="652" t="str">
        <f t="shared" si="0"/>
        <v/>
      </c>
      <c r="Y68" s="654"/>
      <c r="Z68" s="655"/>
      <c r="AA68" s="656"/>
      <c r="AB68" s="656"/>
      <c r="AC68" s="656"/>
      <c r="AD68" s="657"/>
      <c r="AE68" s="655"/>
      <c r="AF68" s="656"/>
      <c r="AG68" s="656"/>
      <c r="AH68" s="656"/>
      <c r="AI68" s="657"/>
      <c r="AJ68" s="630" t="str">
        <f t="shared" si="3"/>
        <v/>
      </c>
      <c r="AK68" s="631"/>
      <c r="AL68" s="632"/>
      <c r="AM68" s="616"/>
      <c r="AN68" s="617"/>
      <c r="AO68" s="618"/>
    </row>
    <row r="69" spans="2:41" ht="12" customHeight="1">
      <c r="B69" s="20">
        <v>61</v>
      </c>
      <c r="C69" s="638"/>
      <c r="D69" s="639"/>
      <c r="E69" s="638"/>
      <c r="F69" s="639"/>
      <c r="G69" s="638"/>
      <c r="H69" s="640"/>
      <c r="I69" s="639"/>
      <c r="J69" s="641"/>
      <c r="K69" s="642"/>
      <c r="L69" s="643"/>
      <c r="M69" s="644" t="str">
        <f>IF(C69="","",VLOOKUP(別添①!$C$26,マスターシート!$C$8:$E$15,2))</f>
        <v/>
      </c>
      <c r="N69" s="645"/>
      <c r="O69" s="646"/>
      <c r="P69" s="647" t="str">
        <f t="shared" si="1"/>
        <v/>
      </c>
      <c r="Q69" s="648"/>
      <c r="R69" s="649"/>
      <c r="S69" s="650"/>
      <c r="T69" s="651"/>
      <c r="U69" s="652" t="str">
        <f>IF(C69="","",VLOOKUP(別添①!$C$26,マスターシート!$C$8:$E$15,3))</f>
        <v/>
      </c>
      <c r="V69" s="653"/>
      <c r="W69" s="654"/>
      <c r="X69" s="652" t="str">
        <f t="shared" si="0"/>
        <v/>
      </c>
      <c r="Y69" s="654"/>
      <c r="Z69" s="655"/>
      <c r="AA69" s="656"/>
      <c r="AB69" s="656"/>
      <c r="AC69" s="656"/>
      <c r="AD69" s="657"/>
      <c r="AE69" s="655"/>
      <c r="AF69" s="656"/>
      <c r="AG69" s="656"/>
      <c r="AH69" s="656"/>
      <c r="AI69" s="657"/>
      <c r="AJ69" s="630" t="str">
        <f t="shared" si="3"/>
        <v/>
      </c>
      <c r="AK69" s="631"/>
      <c r="AL69" s="632"/>
      <c r="AM69" s="616"/>
      <c r="AN69" s="617"/>
      <c r="AO69" s="618"/>
    </row>
    <row r="70" spans="2:41" ht="12" customHeight="1">
      <c r="B70" s="20">
        <v>62</v>
      </c>
      <c r="C70" s="638"/>
      <c r="D70" s="639"/>
      <c r="E70" s="638"/>
      <c r="F70" s="639"/>
      <c r="G70" s="638"/>
      <c r="H70" s="640"/>
      <c r="I70" s="639"/>
      <c r="J70" s="641"/>
      <c r="K70" s="642"/>
      <c r="L70" s="643"/>
      <c r="M70" s="644" t="str">
        <f>IF(C70="","",VLOOKUP(別添①!$C$26,マスターシート!$C$8:$E$15,2))</f>
        <v/>
      </c>
      <c r="N70" s="645"/>
      <c r="O70" s="646"/>
      <c r="P70" s="647" t="str">
        <f t="shared" si="1"/>
        <v/>
      </c>
      <c r="Q70" s="648"/>
      <c r="R70" s="649"/>
      <c r="S70" s="650"/>
      <c r="T70" s="651"/>
      <c r="U70" s="652" t="str">
        <f>IF(C70="","",VLOOKUP(別添①!$C$26,マスターシート!$C$8:$E$15,3))</f>
        <v/>
      </c>
      <c r="V70" s="653"/>
      <c r="W70" s="654"/>
      <c r="X70" s="652" t="str">
        <f t="shared" si="0"/>
        <v/>
      </c>
      <c r="Y70" s="654"/>
      <c r="Z70" s="655"/>
      <c r="AA70" s="656"/>
      <c r="AB70" s="656"/>
      <c r="AC70" s="656"/>
      <c r="AD70" s="657"/>
      <c r="AE70" s="655"/>
      <c r="AF70" s="656"/>
      <c r="AG70" s="656"/>
      <c r="AH70" s="656"/>
      <c r="AI70" s="657"/>
      <c r="AJ70" s="630" t="str">
        <f t="shared" si="3"/>
        <v/>
      </c>
      <c r="AK70" s="631"/>
      <c r="AL70" s="632"/>
      <c r="AM70" s="616"/>
      <c r="AN70" s="617"/>
      <c r="AO70" s="618"/>
    </row>
    <row r="71" spans="2:41" ht="12" customHeight="1">
      <c r="B71" s="20">
        <v>63</v>
      </c>
      <c r="C71" s="638"/>
      <c r="D71" s="639"/>
      <c r="E71" s="638"/>
      <c r="F71" s="639"/>
      <c r="G71" s="638"/>
      <c r="H71" s="640"/>
      <c r="I71" s="639"/>
      <c r="J71" s="641"/>
      <c r="K71" s="642"/>
      <c r="L71" s="643"/>
      <c r="M71" s="644" t="str">
        <f>IF(C71="","",VLOOKUP(別添①!$C$26,マスターシート!$C$8:$E$15,2))</f>
        <v/>
      </c>
      <c r="N71" s="645"/>
      <c r="O71" s="646"/>
      <c r="P71" s="647" t="str">
        <f t="shared" si="1"/>
        <v/>
      </c>
      <c r="Q71" s="648"/>
      <c r="R71" s="649"/>
      <c r="S71" s="650"/>
      <c r="T71" s="651"/>
      <c r="U71" s="652" t="str">
        <f>IF(C71="","",VLOOKUP(別添①!$C$26,マスターシート!$C$8:$E$15,3))</f>
        <v/>
      </c>
      <c r="V71" s="653"/>
      <c r="W71" s="654"/>
      <c r="X71" s="652" t="str">
        <f t="shared" si="0"/>
        <v/>
      </c>
      <c r="Y71" s="654"/>
      <c r="Z71" s="655"/>
      <c r="AA71" s="656"/>
      <c r="AB71" s="656"/>
      <c r="AC71" s="656"/>
      <c r="AD71" s="657"/>
      <c r="AE71" s="655"/>
      <c r="AF71" s="656"/>
      <c r="AG71" s="656"/>
      <c r="AH71" s="656"/>
      <c r="AI71" s="657"/>
      <c r="AJ71" s="630" t="str">
        <f t="shared" si="3"/>
        <v/>
      </c>
      <c r="AK71" s="631"/>
      <c r="AL71" s="632"/>
      <c r="AM71" s="616"/>
      <c r="AN71" s="617"/>
      <c r="AO71" s="618"/>
    </row>
    <row r="72" spans="2:41" ht="12" customHeight="1">
      <c r="B72" s="20">
        <v>64</v>
      </c>
      <c r="C72" s="638"/>
      <c r="D72" s="639"/>
      <c r="E72" s="638"/>
      <c r="F72" s="639"/>
      <c r="G72" s="638"/>
      <c r="H72" s="640"/>
      <c r="I72" s="639"/>
      <c r="J72" s="641"/>
      <c r="K72" s="642"/>
      <c r="L72" s="643"/>
      <c r="M72" s="644" t="str">
        <f>IF(C72="","",VLOOKUP(別添①!$C$26,マスターシート!$C$8:$E$15,2))</f>
        <v/>
      </c>
      <c r="N72" s="645"/>
      <c r="O72" s="646"/>
      <c r="P72" s="647" t="str">
        <f t="shared" si="1"/>
        <v/>
      </c>
      <c r="Q72" s="648"/>
      <c r="R72" s="649"/>
      <c r="S72" s="650"/>
      <c r="T72" s="651"/>
      <c r="U72" s="652" t="str">
        <f>IF(C72="","",VLOOKUP(別添①!$C$26,マスターシート!$C$8:$E$15,3))</f>
        <v/>
      </c>
      <c r="V72" s="653"/>
      <c r="W72" s="654"/>
      <c r="X72" s="652" t="str">
        <f t="shared" si="0"/>
        <v/>
      </c>
      <c r="Y72" s="654"/>
      <c r="Z72" s="655"/>
      <c r="AA72" s="656"/>
      <c r="AB72" s="656"/>
      <c r="AC72" s="656"/>
      <c r="AD72" s="657"/>
      <c r="AE72" s="655"/>
      <c r="AF72" s="656"/>
      <c r="AG72" s="656"/>
      <c r="AH72" s="656"/>
      <c r="AI72" s="657"/>
      <c r="AJ72" s="630" t="str">
        <f t="shared" si="3"/>
        <v/>
      </c>
      <c r="AK72" s="631"/>
      <c r="AL72" s="632"/>
      <c r="AM72" s="616"/>
      <c r="AN72" s="617"/>
      <c r="AO72" s="618"/>
    </row>
    <row r="73" spans="2:41" ht="12" customHeight="1">
      <c r="B73" s="20">
        <v>65</v>
      </c>
      <c r="C73" s="638"/>
      <c r="D73" s="639"/>
      <c r="E73" s="638"/>
      <c r="F73" s="639"/>
      <c r="G73" s="638"/>
      <c r="H73" s="640"/>
      <c r="I73" s="639"/>
      <c r="J73" s="641"/>
      <c r="K73" s="642"/>
      <c r="L73" s="643"/>
      <c r="M73" s="644" t="str">
        <f>IF(C73="","",VLOOKUP(別添①!$C$26,マスターシート!$C$8:$E$15,2))</f>
        <v/>
      </c>
      <c r="N73" s="645"/>
      <c r="O73" s="646"/>
      <c r="P73" s="647" t="str">
        <f t="shared" si="1"/>
        <v/>
      </c>
      <c r="Q73" s="648"/>
      <c r="R73" s="649"/>
      <c r="S73" s="650"/>
      <c r="T73" s="651"/>
      <c r="U73" s="652" t="str">
        <f>IF(C73="","",VLOOKUP(別添①!$C$26,マスターシート!$C$8:$E$15,3))</f>
        <v/>
      </c>
      <c r="V73" s="653"/>
      <c r="W73" s="654"/>
      <c r="X73" s="652" t="str">
        <f t="shared" si="0"/>
        <v/>
      </c>
      <c r="Y73" s="654"/>
      <c r="Z73" s="655"/>
      <c r="AA73" s="656"/>
      <c r="AB73" s="656"/>
      <c r="AC73" s="656"/>
      <c r="AD73" s="657"/>
      <c r="AE73" s="655"/>
      <c r="AF73" s="656"/>
      <c r="AG73" s="656"/>
      <c r="AH73" s="656"/>
      <c r="AI73" s="657"/>
      <c r="AJ73" s="630" t="str">
        <f t="shared" si="3"/>
        <v/>
      </c>
      <c r="AK73" s="631"/>
      <c r="AL73" s="632"/>
      <c r="AM73" s="616"/>
      <c r="AN73" s="617"/>
      <c r="AO73" s="618"/>
    </row>
    <row r="74" spans="2:41" ht="12" customHeight="1">
      <c r="B74" s="20">
        <v>66</v>
      </c>
      <c r="C74" s="638"/>
      <c r="D74" s="639"/>
      <c r="E74" s="638"/>
      <c r="F74" s="639"/>
      <c r="G74" s="638"/>
      <c r="H74" s="640"/>
      <c r="I74" s="639"/>
      <c r="J74" s="641"/>
      <c r="K74" s="642"/>
      <c r="L74" s="643"/>
      <c r="M74" s="644" t="str">
        <f>IF(C74="","",VLOOKUP(別添①!$C$26,マスターシート!$C$8:$E$15,2))</f>
        <v/>
      </c>
      <c r="N74" s="645"/>
      <c r="O74" s="646"/>
      <c r="P74" s="647" t="str">
        <f t="shared" ref="P74:P137" si="4">IF(J74="","",IF(J74&lt;=M74,"適合","不適合"))</f>
        <v/>
      </c>
      <c r="Q74" s="648"/>
      <c r="R74" s="649"/>
      <c r="S74" s="650"/>
      <c r="T74" s="651"/>
      <c r="U74" s="652" t="str">
        <f>IF(C74="","",VLOOKUP(別添①!$C$26,マスターシート!$C$8:$E$15,3))</f>
        <v/>
      </c>
      <c r="V74" s="653"/>
      <c r="W74" s="654"/>
      <c r="X74" s="652" t="str">
        <f t="shared" ref="X74:X137" si="5">IF(R74="","",IF(R74&lt;=U74,"適合","不適合"))</f>
        <v/>
      </c>
      <c r="Y74" s="654"/>
      <c r="Z74" s="655"/>
      <c r="AA74" s="656"/>
      <c r="AB74" s="656"/>
      <c r="AC74" s="656"/>
      <c r="AD74" s="657"/>
      <c r="AE74" s="655"/>
      <c r="AF74" s="656"/>
      <c r="AG74" s="656"/>
      <c r="AH74" s="656"/>
      <c r="AI74" s="657"/>
      <c r="AJ74" s="630" t="str">
        <f t="shared" ref="AJ74:AJ137" si="6">IF(AND(AE74=""),"",IF(Z74="","",IF(Z74&lt;=AE74,"適合","不適合")))</f>
        <v/>
      </c>
      <c r="AK74" s="631"/>
      <c r="AL74" s="632"/>
      <c r="AM74" s="616"/>
      <c r="AN74" s="617"/>
      <c r="AO74" s="618"/>
    </row>
    <row r="75" spans="2:41" ht="12" customHeight="1">
      <c r="B75" s="20">
        <v>67</v>
      </c>
      <c r="C75" s="638"/>
      <c r="D75" s="639"/>
      <c r="E75" s="638"/>
      <c r="F75" s="639"/>
      <c r="G75" s="638"/>
      <c r="H75" s="640"/>
      <c r="I75" s="639"/>
      <c r="J75" s="641"/>
      <c r="K75" s="642"/>
      <c r="L75" s="643"/>
      <c r="M75" s="644" t="str">
        <f>IF(C75="","",VLOOKUP(別添①!$C$26,マスターシート!$C$8:$E$15,2))</f>
        <v/>
      </c>
      <c r="N75" s="645"/>
      <c r="O75" s="646"/>
      <c r="P75" s="647" t="str">
        <f t="shared" si="4"/>
        <v/>
      </c>
      <c r="Q75" s="648"/>
      <c r="R75" s="649"/>
      <c r="S75" s="650"/>
      <c r="T75" s="651"/>
      <c r="U75" s="652" t="str">
        <f>IF(C75="","",VLOOKUP(別添①!$C$26,マスターシート!$C$8:$E$15,3))</f>
        <v/>
      </c>
      <c r="V75" s="653"/>
      <c r="W75" s="654"/>
      <c r="X75" s="652" t="str">
        <f t="shared" si="5"/>
        <v/>
      </c>
      <c r="Y75" s="654"/>
      <c r="Z75" s="655"/>
      <c r="AA75" s="656"/>
      <c r="AB75" s="656"/>
      <c r="AC75" s="656"/>
      <c r="AD75" s="657"/>
      <c r="AE75" s="655"/>
      <c r="AF75" s="656"/>
      <c r="AG75" s="656"/>
      <c r="AH75" s="656"/>
      <c r="AI75" s="657"/>
      <c r="AJ75" s="630" t="str">
        <f t="shared" si="6"/>
        <v/>
      </c>
      <c r="AK75" s="631"/>
      <c r="AL75" s="632"/>
      <c r="AM75" s="616"/>
      <c r="AN75" s="617"/>
      <c r="AO75" s="618"/>
    </row>
    <row r="76" spans="2:41" ht="12" customHeight="1">
      <c r="B76" s="20">
        <v>68</v>
      </c>
      <c r="C76" s="638"/>
      <c r="D76" s="639"/>
      <c r="E76" s="638"/>
      <c r="F76" s="639"/>
      <c r="G76" s="638"/>
      <c r="H76" s="640"/>
      <c r="I76" s="639"/>
      <c r="J76" s="641"/>
      <c r="K76" s="642"/>
      <c r="L76" s="643"/>
      <c r="M76" s="644" t="str">
        <f>IF(C76="","",VLOOKUP(別添①!$C$26,マスターシート!$C$8:$E$15,2))</f>
        <v/>
      </c>
      <c r="N76" s="645"/>
      <c r="O76" s="646"/>
      <c r="P76" s="647" t="str">
        <f t="shared" si="4"/>
        <v/>
      </c>
      <c r="Q76" s="648"/>
      <c r="R76" s="649"/>
      <c r="S76" s="650"/>
      <c r="T76" s="651"/>
      <c r="U76" s="652" t="str">
        <f>IF(C76="","",VLOOKUP(別添①!$C$26,マスターシート!$C$8:$E$15,3))</f>
        <v/>
      </c>
      <c r="V76" s="653"/>
      <c r="W76" s="654"/>
      <c r="X76" s="652" t="str">
        <f t="shared" si="5"/>
        <v/>
      </c>
      <c r="Y76" s="654"/>
      <c r="Z76" s="655"/>
      <c r="AA76" s="656"/>
      <c r="AB76" s="656"/>
      <c r="AC76" s="656"/>
      <c r="AD76" s="657"/>
      <c r="AE76" s="655"/>
      <c r="AF76" s="656"/>
      <c r="AG76" s="656"/>
      <c r="AH76" s="656"/>
      <c r="AI76" s="657"/>
      <c r="AJ76" s="630" t="str">
        <f t="shared" si="6"/>
        <v/>
      </c>
      <c r="AK76" s="631"/>
      <c r="AL76" s="632"/>
      <c r="AM76" s="616"/>
      <c r="AN76" s="617"/>
      <c r="AO76" s="618"/>
    </row>
    <row r="77" spans="2:41" ht="12" customHeight="1">
      <c r="B77" s="20">
        <v>69</v>
      </c>
      <c r="C77" s="638"/>
      <c r="D77" s="639"/>
      <c r="E77" s="638"/>
      <c r="F77" s="639"/>
      <c r="G77" s="638"/>
      <c r="H77" s="640"/>
      <c r="I77" s="639"/>
      <c r="J77" s="641"/>
      <c r="K77" s="642"/>
      <c r="L77" s="643"/>
      <c r="M77" s="644" t="str">
        <f>IF(C77="","",VLOOKUP(別添①!$C$26,マスターシート!$C$8:$E$15,2))</f>
        <v/>
      </c>
      <c r="N77" s="645"/>
      <c r="O77" s="646"/>
      <c r="P77" s="647" t="str">
        <f t="shared" si="4"/>
        <v/>
      </c>
      <c r="Q77" s="648"/>
      <c r="R77" s="649"/>
      <c r="S77" s="650"/>
      <c r="T77" s="651"/>
      <c r="U77" s="652" t="str">
        <f>IF(C77="","",VLOOKUP(別添①!$C$26,マスターシート!$C$8:$E$15,3))</f>
        <v/>
      </c>
      <c r="V77" s="653"/>
      <c r="W77" s="654"/>
      <c r="X77" s="652" t="str">
        <f t="shared" si="5"/>
        <v/>
      </c>
      <c r="Y77" s="654"/>
      <c r="Z77" s="655"/>
      <c r="AA77" s="656"/>
      <c r="AB77" s="656"/>
      <c r="AC77" s="656"/>
      <c r="AD77" s="657"/>
      <c r="AE77" s="655"/>
      <c r="AF77" s="656"/>
      <c r="AG77" s="656"/>
      <c r="AH77" s="656"/>
      <c r="AI77" s="657"/>
      <c r="AJ77" s="630" t="str">
        <f t="shared" si="6"/>
        <v/>
      </c>
      <c r="AK77" s="631"/>
      <c r="AL77" s="632"/>
      <c r="AM77" s="616"/>
      <c r="AN77" s="617"/>
      <c r="AO77" s="618"/>
    </row>
    <row r="78" spans="2:41" ht="12" customHeight="1">
      <c r="B78" s="20">
        <v>70</v>
      </c>
      <c r="C78" s="638"/>
      <c r="D78" s="639"/>
      <c r="E78" s="638"/>
      <c r="F78" s="639"/>
      <c r="G78" s="638"/>
      <c r="H78" s="640"/>
      <c r="I78" s="639"/>
      <c r="J78" s="641"/>
      <c r="K78" s="642"/>
      <c r="L78" s="643"/>
      <c r="M78" s="644" t="str">
        <f>IF(C78="","",VLOOKUP(別添①!$C$26,マスターシート!$C$8:$E$15,2))</f>
        <v/>
      </c>
      <c r="N78" s="645"/>
      <c r="O78" s="646"/>
      <c r="P78" s="647" t="str">
        <f t="shared" si="4"/>
        <v/>
      </c>
      <c r="Q78" s="648"/>
      <c r="R78" s="649"/>
      <c r="S78" s="650"/>
      <c r="T78" s="651"/>
      <c r="U78" s="652" t="str">
        <f>IF(C78="","",VLOOKUP(別添①!$C$26,マスターシート!$C$8:$E$15,3))</f>
        <v/>
      </c>
      <c r="V78" s="653"/>
      <c r="W78" s="654"/>
      <c r="X78" s="652" t="str">
        <f t="shared" si="5"/>
        <v/>
      </c>
      <c r="Y78" s="654"/>
      <c r="Z78" s="655"/>
      <c r="AA78" s="656"/>
      <c r="AB78" s="656"/>
      <c r="AC78" s="656"/>
      <c r="AD78" s="657"/>
      <c r="AE78" s="655"/>
      <c r="AF78" s="656"/>
      <c r="AG78" s="656"/>
      <c r="AH78" s="656"/>
      <c r="AI78" s="657"/>
      <c r="AJ78" s="630" t="str">
        <f t="shared" si="6"/>
        <v/>
      </c>
      <c r="AK78" s="631"/>
      <c r="AL78" s="632"/>
      <c r="AM78" s="616"/>
      <c r="AN78" s="617"/>
      <c r="AO78" s="618"/>
    </row>
    <row r="79" spans="2:41" ht="12" customHeight="1">
      <c r="B79" s="20">
        <v>71</v>
      </c>
      <c r="C79" s="638"/>
      <c r="D79" s="639"/>
      <c r="E79" s="638"/>
      <c r="F79" s="639"/>
      <c r="G79" s="638"/>
      <c r="H79" s="640"/>
      <c r="I79" s="639"/>
      <c r="J79" s="641"/>
      <c r="K79" s="642"/>
      <c r="L79" s="643"/>
      <c r="M79" s="644" t="str">
        <f>IF(C79="","",VLOOKUP(別添①!$C$26,マスターシート!$C$8:$E$15,2))</f>
        <v/>
      </c>
      <c r="N79" s="645"/>
      <c r="O79" s="646"/>
      <c r="P79" s="647" t="str">
        <f t="shared" si="4"/>
        <v/>
      </c>
      <c r="Q79" s="648"/>
      <c r="R79" s="649"/>
      <c r="S79" s="650"/>
      <c r="T79" s="651"/>
      <c r="U79" s="652" t="str">
        <f>IF(C79="","",VLOOKUP(別添①!$C$26,マスターシート!$C$8:$E$15,3))</f>
        <v/>
      </c>
      <c r="V79" s="653"/>
      <c r="W79" s="654"/>
      <c r="X79" s="652" t="str">
        <f t="shared" si="5"/>
        <v/>
      </c>
      <c r="Y79" s="654"/>
      <c r="Z79" s="655"/>
      <c r="AA79" s="656"/>
      <c r="AB79" s="656"/>
      <c r="AC79" s="656"/>
      <c r="AD79" s="657"/>
      <c r="AE79" s="655"/>
      <c r="AF79" s="656"/>
      <c r="AG79" s="656"/>
      <c r="AH79" s="656"/>
      <c r="AI79" s="657"/>
      <c r="AJ79" s="630" t="str">
        <f t="shared" si="6"/>
        <v/>
      </c>
      <c r="AK79" s="631"/>
      <c r="AL79" s="632"/>
      <c r="AM79" s="616"/>
      <c r="AN79" s="617"/>
      <c r="AO79" s="618"/>
    </row>
    <row r="80" spans="2:41" ht="12" customHeight="1">
      <c r="B80" s="20">
        <v>72</v>
      </c>
      <c r="C80" s="638"/>
      <c r="D80" s="639"/>
      <c r="E80" s="638"/>
      <c r="F80" s="639"/>
      <c r="G80" s="638"/>
      <c r="H80" s="640"/>
      <c r="I80" s="639"/>
      <c r="J80" s="641"/>
      <c r="K80" s="642"/>
      <c r="L80" s="643"/>
      <c r="M80" s="644" t="str">
        <f>IF(C80="","",VLOOKUP(別添①!$C$26,マスターシート!$C$8:$E$15,2))</f>
        <v/>
      </c>
      <c r="N80" s="645"/>
      <c r="O80" s="646"/>
      <c r="P80" s="647" t="str">
        <f t="shared" si="4"/>
        <v/>
      </c>
      <c r="Q80" s="648"/>
      <c r="R80" s="649"/>
      <c r="S80" s="650"/>
      <c r="T80" s="651"/>
      <c r="U80" s="652" t="str">
        <f>IF(C80="","",VLOOKUP(別添①!$C$26,マスターシート!$C$8:$E$15,3))</f>
        <v/>
      </c>
      <c r="V80" s="653"/>
      <c r="W80" s="654"/>
      <c r="X80" s="652" t="str">
        <f t="shared" si="5"/>
        <v/>
      </c>
      <c r="Y80" s="654"/>
      <c r="Z80" s="655"/>
      <c r="AA80" s="656"/>
      <c r="AB80" s="656"/>
      <c r="AC80" s="656"/>
      <c r="AD80" s="657"/>
      <c r="AE80" s="655"/>
      <c r="AF80" s="656"/>
      <c r="AG80" s="656"/>
      <c r="AH80" s="656"/>
      <c r="AI80" s="657"/>
      <c r="AJ80" s="630" t="str">
        <f t="shared" si="6"/>
        <v/>
      </c>
      <c r="AK80" s="631"/>
      <c r="AL80" s="632"/>
      <c r="AM80" s="616"/>
      <c r="AN80" s="617"/>
      <c r="AO80" s="618"/>
    </row>
    <row r="81" spans="2:41" ht="12" customHeight="1">
      <c r="B81" s="20">
        <v>73</v>
      </c>
      <c r="C81" s="638"/>
      <c r="D81" s="639"/>
      <c r="E81" s="638"/>
      <c r="F81" s="639"/>
      <c r="G81" s="638"/>
      <c r="H81" s="640"/>
      <c r="I81" s="639"/>
      <c r="J81" s="641"/>
      <c r="K81" s="642"/>
      <c r="L81" s="643"/>
      <c r="M81" s="644" t="str">
        <f>IF(C81="","",VLOOKUP(別添①!$C$26,マスターシート!$C$8:$E$15,2))</f>
        <v/>
      </c>
      <c r="N81" s="645"/>
      <c r="O81" s="646"/>
      <c r="P81" s="647" t="str">
        <f t="shared" si="4"/>
        <v/>
      </c>
      <c r="Q81" s="648"/>
      <c r="R81" s="649"/>
      <c r="S81" s="650"/>
      <c r="T81" s="651"/>
      <c r="U81" s="652" t="str">
        <f>IF(C81="","",VLOOKUP(別添①!$C$26,マスターシート!$C$8:$E$15,3))</f>
        <v/>
      </c>
      <c r="V81" s="653"/>
      <c r="W81" s="654"/>
      <c r="X81" s="652" t="str">
        <f t="shared" si="5"/>
        <v/>
      </c>
      <c r="Y81" s="654"/>
      <c r="Z81" s="655"/>
      <c r="AA81" s="656"/>
      <c r="AB81" s="656"/>
      <c r="AC81" s="656"/>
      <c r="AD81" s="657"/>
      <c r="AE81" s="655"/>
      <c r="AF81" s="656"/>
      <c r="AG81" s="656"/>
      <c r="AH81" s="656"/>
      <c r="AI81" s="657"/>
      <c r="AJ81" s="630" t="str">
        <f t="shared" si="6"/>
        <v/>
      </c>
      <c r="AK81" s="631"/>
      <c r="AL81" s="632"/>
      <c r="AM81" s="616"/>
      <c r="AN81" s="617"/>
      <c r="AO81" s="618"/>
    </row>
    <row r="82" spans="2:41" ht="12" customHeight="1">
      <c r="B82" s="20">
        <v>74</v>
      </c>
      <c r="C82" s="638"/>
      <c r="D82" s="639"/>
      <c r="E82" s="638"/>
      <c r="F82" s="639"/>
      <c r="G82" s="638"/>
      <c r="H82" s="640"/>
      <c r="I82" s="639"/>
      <c r="J82" s="641"/>
      <c r="K82" s="642"/>
      <c r="L82" s="643"/>
      <c r="M82" s="644" t="str">
        <f>IF(C82="","",VLOOKUP(別添①!$C$26,マスターシート!$C$8:$E$15,2))</f>
        <v/>
      </c>
      <c r="N82" s="645"/>
      <c r="O82" s="646"/>
      <c r="P82" s="647" t="str">
        <f t="shared" si="4"/>
        <v/>
      </c>
      <c r="Q82" s="648"/>
      <c r="R82" s="649"/>
      <c r="S82" s="650"/>
      <c r="T82" s="651"/>
      <c r="U82" s="652" t="str">
        <f>IF(C82="","",VLOOKUP(別添①!$C$26,マスターシート!$C$8:$E$15,3))</f>
        <v/>
      </c>
      <c r="V82" s="653"/>
      <c r="W82" s="654"/>
      <c r="X82" s="652" t="str">
        <f t="shared" si="5"/>
        <v/>
      </c>
      <c r="Y82" s="654"/>
      <c r="Z82" s="655"/>
      <c r="AA82" s="656"/>
      <c r="AB82" s="656"/>
      <c r="AC82" s="656"/>
      <c r="AD82" s="657"/>
      <c r="AE82" s="655"/>
      <c r="AF82" s="656"/>
      <c r="AG82" s="656"/>
      <c r="AH82" s="656"/>
      <c r="AI82" s="657"/>
      <c r="AJ82" s="630" t="str">
        <f t="shared" si="6"/>
        <v/>
      </c>
      <c r="AK82" s="631"/>
      <c r="AL82" s="632"/>
      <c r="AM82" s="616"/>
      <c r="AN82" s="617"/>
      <c r="AO82" s="618"/>
    </row>
    <row r="83" spans="2:41" ht="12" customHeight="1">
      <c r="B83" s="20">
        <v>75</v>
      </c>
      <c r="C83" s="638"/>
      <c r="D83" s="639"/>
      <c r="E83" s="638"/>
      <c r="F83" s="639"/>
      <c r="G83" s="638"/>
      <c r="H83" s="640"/>
      <c r="I83" s="639"/>
      <c r="J83" s="641"/>
      <c r="K83" s="642"/>
      <c r="L83" s="643"/>
      <c r="M83" s="644" t="str">
        <f>IF(C83="","",VLOOKUP(別添①!$C$26,マスターシート!$C$8:$E$15,2))</f>
        <v/>
      </c>
      <c r="N83" s="645"/>
      <c r="O83" s="646"/>
      <c r="P83" s="647" t="str">
        <f t="shared" si="4"/>
        <v/>
      </c>
      <c r="Q83" s="648"/>
      <c r="R83" s="649"/>
      <c r="S83" s="650"/>
      <c r="T83" s="651"/>
      <c r="U83" s="652" t="str">
        <f>IF(C83="","",VLOOKUP(別添①!$C$26,マスターシート!$C$8:$E$15,3))</f>
        <v/>
      </c>
      <c r="V83" s="653"/>
      <c r="W83" s="654"/>
      <c r="X83" s="652" t="str">
        <f t="shared" si="5"/>
        <v/>
      </c>
      <c r="Y83" s="654"/>
      <c r="Z83" s="655"/>
      <c r="AA83" s="656"/>
      <c r="AB83" s="656"/>
      <c r="AC83" s="656"/>
      <c r="AD83" s="657"/>
      <c r="AE83" s="655"/>
      <c r="AF83" s="656"/>
      <c r="AG83" s="656"/>
      <c r="AH83" s="656"/>
      <c r="AI83" s="657"/>
      <c r="AJ83" s="630" t="str">
        <f t="shared" si="6"/>
        <v/>
      </c>
      <c r="AK83" s="631"/>
      <c r="AL83" s="632"/>
      <c r="AM83" s="616"/>
      <c r="AN83" s="617"/>
      <c r="AO83" s="618"/>
    </row>
    <row r="84" spans="2:41" ht="12" customHeight="1">
      <c r="B84" s="20">
        <v>76</v>
      </c>
      <c r="C84" s="638"/>
      <c r="D84" s="639"/>
      <c r="E84" s="638"/>
      <c r="F84" s="639"/>
      <c r="G84" s="638"/>
      <c r="H84" s="640"/>
      <c r="I84" s="639"/>
      <c r="J84" s="641"/>
      <c r="K84" s="642"/>
      <c r="L84" s="643"/>
      <c r="M84" s="644" t="str">
        <f>IF(C84="","",VLOOKUP(別添①!$C$26,マスターシート!$C$8:$E$15,2))</f>
        <v/>
      </c>
      <c r="N84" s="645"/>
      <c r="O84" s="646"/>
      <c r="P84" s="647" t="str">
        <f t="shared" si="4"/>
        <v/>
      </c>
      <c r="Q84" s="648"/>
      <c r="R84" s="649"/>
      <c r="S84" s="650"/>
      <c r="T84" s="651"/>
      <c r="U84" s="652" t="str">
        <f>IF(C84="","",VLOOKUP(別添①!$C$26,マスターシート!$C$8:$E$15,3))</f>
        <v/>
      </c>
      <c r="V84" s="653"/>
      <c r="W84" s="654"/>
      <c r="X84" s="652" t="str">
        <f t="shared" si="5"/>
        <v/>
      </c>
      <c r="Y84" s="654"/>
      <c r="Z84" s="655"/>
      <c r="AA84" s="656"/>
      <c r="AB84" s="656"/>
      <c r="AC84" s="656"/>
      <c r="AD84" s="657"/>
      <c r="AE84" s="655"/>
      <c r="AF84" s="656"/>
      <c r="AG84" s="656"/>
      <c r="AH84" s="656"/>
      <c r="AI84" s="657"/>
      <c r="AJ84" s="630" t="str">
        <f t="shared" si="6"/>
        <v/>
      </c>
      <c r="AK84" s="631"/>
      <c r="AL84" s="632"/>
      <c r="AM84" s="616"/>
      <c r="AN84" s="617"/>
      <c r="AO84" s="618"/>
    </row>
    <row r="85" spans="2:41" ht="12" customHeight="1">
      <c r="B85" s="20">
        <v>77</v>
      </c>
      <c r="C85" s="638"/>
      <c r="D85" s="639"/>
      <c r="E85" s="638"/>
      <c r="F85" s="639"/>
      <c r="G85" s="638"/>
      <c r="H85" s="640"/>
      <c r="I85" s="639"/>
      <c r="J85" s="641"/>
      <c r="K85" s="642"/>
      <c r="L85" s="643"/>
      <c r="M85" s="644" t="str">
        <f>IF(C85="","",VLOOKUP(別添①!$C$26,マスターシート!$C$8:$E$15,2))</f>
        <v/>
      </c>
      <c r="N85" s="645"/>
      <c r="O85" s="646"/>
      <c r="P85" s="647" t="str">
        <f t="shared" si="4"/>
        <v/>
      </c>
      <c r="Q85" s="648"/>
      <c r="R85" s="649"/>
      <c r="S85" s="650"/>
      <c r="T85" s="651"/>
      <c r="U85" s="652" t="str">
        <f>IF(C85="","",VLOOKUP(別添①!$C$26,マスターシート!$C$8:$E$15,3))</f>
        <v/>
      </c>
      <c r="V85" s="653"/>
      <c r="W85" s="654"/>
      <c r="X85" s="652" t="str">
        <f t="shared" si="5"/>
        <v/>
      </c>
      <c r="Y85" s="654"/>
      <c r="Z85" s="655"/>
      <c r="AA85" s="656"/>
      <c r="AB85" s="656"/>
      <c r="AC85" s="656"/>
      <c r="AD85" s="657"/>
      <c r="AE85" s="655"/>
      <c r="AF85" s="656"/>
      <c r="AG85" s="656"/>
      <c r="AH85" s="656"/>
      <c r="AI85" s="657"/>
      <c r="AJ85" s="630" t="str">
        <f t="shared" si="6"/>
        <v/>
      </c>
      <c r="AK85" s="631"/>
      <c r="AL85" s="632"/>
      <c r="AM85" s="616"/>
      <c r="AN85" s="617"/>
      <c r="AO85" s="618"/>
    </row>
    <row r="86" spans="2:41" ht="12" customHeight="1">
      <c r="B86" s="20">
        <v>78</v>
      </c>
      <c r="C86" s="638"/>
      <c r="D86" s="639"/>
      <c r="E86" s="638"/>
      <c r="F86" s="639"/>
      <c r="G86" s="638"/>
      <c r="H86" s="640"/>
      <c r="I86" s="639"/>
      <c r="J86" s="641"/>
      <c r="K86" s="642"/>
      <c r="L86" s="643"/>
      <c r="M86" s="644" t="str">
        <f>IF(C86="","",VLOOKUP(別添①!$C$26,マスターシート!$C$8:$E$15,2))</f>
        <v/>
      </c>
      <c r="N86" s="645"/>
      <c r="O86" s="646"/>
      <c r="P86" s="647" t="str">
        <f t="shared" si="4"/>
        <v/>
      </c>
      <c r="Q86" s="648"/>
      <c r="R86" s="649"/>
      <c r="S86" s="650"/>
      <c r="T86" s="651"/>
      <c r="U86" s="652" t="str">
        <f>IF(C86="","",VLOOKUP(別添①!$C$26,マスターシート!$C$8:$E$15,3))</f>
        <v/>
      </c>
      <c r="V86" s="653"/>
      <c r="W86" s="654"/>
      <c r="X86" s="652" t="str">
        <f t="shared" si="5"/>
        <v/>
      </c>
      <c r="Y86" s="654"/>
      <c r="Z86" s="655"/>
      <c r="AA86" s="656"/>
      <c r="AB86" s="656"/>
      <c r="AC86" s="656"/>
      <c r="AD86" s="657"/>
      <c r="AE86" s="655"/>
      <c r="AF86" s="656"/>
      <c r="AG86" s="656"/>
      <c r="AH86" s="656"/>
      <c r="AI86" s="657"/>
      <c r="AJ86" s="630" t="str">
        <f t="shared" si="6"/>
        <v/>
      </c>
      <c r="AK86" s="631"/>
      <c r="AL86" s="632"/>
      <c r="AM86" s="616"/>
      <c r="AN86" s="617"/>
      <c r="AO86" s="618"/>
    </row>
    <row r="87" spans="2:41" ht="12" customHeight="1">
      <c r="B87" s="20">
        <v>79</v>
      </c>
      <c r="C87" s="638"/>
      <c r="D87" s="639"/>
      <c r="E87" s="638"/>
      <c r="F87" s="639"/>
      <c r="G87" s="638"/>
      <c r="H87" s="640"/>
      <c r="I87" s="639"/>
      <c r="J87" s="641"/>
      <c r="K87" s="642"/>
      <c r="L87" s="643"/>
      <c r="M87" s="644" t="str">
        <f>IF(C87="","",VLOOKUP(別添①!$C$26,マスターシート!$C$8:$E$15,2))</f>
        <v/>
      </c>
      <c r="N87" s="645"/>
      <c r="O87" s="646"/>
      <c r="P87" s="647" t="str">
        <f t="shared" si="4"/>
        <v/>
      </c>
      <c r="Q87" s="648"/>
      <c r="R87" s="649"/>
      <c r="S87" s="650"/>
      <c r="T87" s="651"/>
      <c r="U87" s="652" t="str">
        <f>IF(C87="","",VLOOKUP(別添①!$C$26,マスターシート!$C$8:$E$15,3))</f>
        <v/>
      </c>
      <c r="V87" s="653"/>
      <c r="W87" s="654"/>
      <c r="X87" s="652" t="str">
        <f t="shared" si="5"/>
        <v/>
      </c>
      <c r="Y87" s="654"/>
      <c r="Z87" s="655"/>
      <c r="AA87" s="656"/>
      <c r="AB87" s="656"/>
      <c r="AC87" s="656"/>
      <c r="AD87" s="657"/>
      <c r="AE87" s="655"/>
      <c r="AF87" s="656"/>
      <c r="AG87" s="656"/>
      <c r="AH87" s="656"/>
      <c r="AI87" s="657"/>
      <c r="AJ87" s="630" t="str">
        <f t="shared" si="6"/>
        <v/>
      </c>
      <c r="AK87" s="631"/>
      <c r="AL87" s="632"/>
      <c r="AM87" s="616"/>
      <c r="AN87" s="617"/>
      <c r="AO87" s="618"/>
    </row>
    <row r="88" spans="2:41" ht="12" customHeight="1">
      <c r="B88" s="20">
        <v>80</v>
      </c>
      <c r="C88" s="638"/>
      <c r="D88" s="639"/>
      <c r="E88" s="638"/>
      <c r="F88" s="639"/>
      <c r="G88" s="638"/>
      <c r="H88" s="640"/>
      <c r="I88" s="639"/>
      <c r="J88" s="641"/>
      <c r="K88" s="642"/>
      <c r="L88" s="643"/>
      <c r="M88" s="644" t="str">
        <f>IF(C88="","",VLOOKUP(別添①!$C$26,マスターシート!$C$8:$E$15,2))</f>
        <v/>
      </c>
      <c r="N88" s="645"/>
      <c r="O88" s="646"/>
      <c r="P88" s="647" t="str">
        <f t="shared" si="4"/>
        <v/>
      </c>
      <c r="Q88" s="648"/>
      <c r="R88" s="649"/>
      <c r="S88" s="650"/>
      <c r="T88" s="651"/>
      <c r="U88" s="652" t="str">
        <f>IF(C88="","",VLOOKUP(別添①!$C$26,マスターシート!$C$8:$E$15,3))</f>
        <v/>
      </c>
      <c r="V88" s="653"/>
      <c r="W88" s="654"/>
      <c r="X88" s="652" t="str">
        <f t="shared" si="5"/>
        <v/>
      </c>
      <c r="Y88" s="654"/>
      <c r="Z88" s="655"/>
      <c r="AA88" s="656"/>
      <c r="AB88" s="656"/>
      <c r="AC88" s="656"/>
      <c r="AD88" s="657"/>
      <c r="AE88" s="655"/>
      <c r="AF88" s="656"/>
      <c r="AG88" s="656"/>
      <c r="AH88" s="656"/>
      <c r="AI88" s="657"/>
      <c r="AJ88" s="630" t="str">
        <f t="shared" si="6"/>
        <v/>
      </c>
      <c r="AK88" s="631"/>
      <c r="AL88" s="632"/>
      <c r="AM88" s="616"/>
      <c r="AN88" s="617"/>
      <c r="AO88" s="618"/>
    </row>
    <row r="89" spans="2:41" ht="12" customHeight="1">
      <c r="B89" s="20">
        <v>81</v>
      </c>
      <c r="C89" s="638"/>
      <c r="D89" s="639"/>
      <c r="E89" s="638"/>
      <c r="F89" s="639"/>
      <c r="G89" s="638"/>
      <c r="H89" s="640"/>
      <c r="I89" s="639"/>
      <c r="J89" s="641"/>
      <c r="K89" s="642"/>
      <c r="L89" s="643"/>
      <c r="M89" s="644" t="str">
        <f>IF(C89="","",VLOOKUP(別添①!$C$26,マスターシート!$C$8:$E$15,2))</f>
        <v/>
      </c>
      <c r="N89" s="645"/>
      <c r="O89" s="646"/>
      <c r="P89" s="647" t="str">
        <f t="shared" si="4"/>
        <v/>
      </c>
      <c r="Q89" s="648"/>
      <c r="R89" s="649"/>
      <c r="S89" s="650"/>
      <c r="T89" s="651"/>
      <c r="U89" s="652" t="str">
        <f>IF(C89="","",VLOOKUP(別添①!$C$26,マスターシート!$C$8:$E$15,3))</f>
        <v/>
      </c>
      <c r="V89" s="653"/>
      <c r="W89" s="654"/>
      <c r="X89" s="652" t="str">
        <f t="shared" si="5"/>
        <v/>
      </c>
      <c r="Y89" s="654"/>
      <c r="Z89" s="655"/>
      <c r="AA89" s="656"/>
      <c r="AB89" s="656"/>
      <c r="AC89" s="656"/>
      <c r="AD89" s="657"/>
      <c r="AE89" s="655"/>
      <c r="AF89" s="656"/>
      <c r="AG89" s="656"/>
      <c r="AH89" s="656"/>
      <c r="AI89" s="657"/>
      <c r="AJ89" s="630" t="str">
        <f t="shared" si="6"/>
        <v/>
      </c>
      <c r="AK89" s="631"/>
      <c r="AL89" s="632"/>
      <c r="AM89" s="616"/>
      <c r="AN89" s="617"/>
      <c r="AO89" s="618"/>
    </row>
    <row r="90" spans="2:41" ht="12" customHeight="1">
      <c r="B90" s="20">
        <v>82</v>
      </c>
      <c r="C90" s="638"/>
      <c r="D90" s="639"/>
      <c r="E90" s="638"/>
      <c r="F90" s="639"/>
      <c r="G90" s="638"/>
      <c r="H90" s="640"/>
      <c r="I90" s="639"/>
      <c r="J90" s="641"/>
      <c r="K90" s="642"/>
      <c r="L90" s="643"/>
      <c r="M90" s="644" t="str">
        <f>IF(C90="","",VLOOKUP(別添①!$C$26,マスターシート!$C$8:$E$15,2))</f>
        <v/>
      </c>
      <c r="N90" s="645"/>
      <c r="O90" s="646"/>
      <c r="P90" s="647" t="str">
        <f t="shared" si="4"/>
        <v/>
      </c>
      <c r="Q90" s="648"/>
      <c r="R90" s="649"/>
      <c r="S90" s="650"/>
      <c r="T90" s="651"/>
      <c r="U90" s="652" t="str">
        <f>IF(C90="","",VLOOKUP(別添①!$C$26,マスターシート!$C$8:$E$15,3))</f>
        <v/>
      </c>
      <c r="V90" s="653"/>
      <c r="W90" s="654"/>
      <c r="X90" s="652" t="str">
        <f t="shared" si="5"/>
        <v/>
      </c>
      <c r="Y90" s="654"/>
      <c r="Z90" s="655"/>
      <c r="AA90" s="656"/>
      <c r="AB90" s="656"/>
      <c r="AC90" s="656"/>
      <c r="AD90" s="657"/>
      <c r="AE90" s="655"/>
      <c r="AF90" s="656"/>
      <c r="AG90" s="656"/>
      <c r="AH90" s="656"/>
      <c r="AI90" s="657"/>
      <c r="AJ90" s="630" t="str">
        <f t="shared" si="6"/>
        <v/>
      </c>
      <c r="AK90" s="631"/>
      <c r="AL90" s="632"/>
      <c r="AM90" s="616"/>
      <c r="AN90" s="617"/>
      <c r="AO90" s="618"/>
    </row>
    <row r="91" spans="2:41" ht="12" customHeight="1">
      <c r="B91" s="20">
        <v>83</v>
      </c>
      <c r="C91" s="638"/>
      <c r="D91" s="639"/>
      <c r="E91" s="638"/>
      <c r="F91" s="639"/>
      <c r="G91" s="638"/>
      <c r="H91" s="640"/>
      <c r="I91" s="639"/>
      <c r="J91" s="641"/>
      <c r="K91" s="642"/>
      <c r="L91" s="643"/>
      <c r="M91" s="644" t="str">
        <f>IF(C91="","",VLOOKUP(別添①!$C$26,マスターシート!$C$8:$E$15,2))</f>
        <v/>
      </c>
      <c r="N91" s="645"/>
      <c r="O91" s="646"/>
      <c r="P91" s="647" t="str">
        <f t="shared" si="4"/>
        <v/>
      </c>
      <c r="Q91" s="648"/>
      <c r="R91" s="649"/>
      <c r="S91" s="650"/>
      <c r="T91" s="651"/>
      <c r="U91" s="652" t="str">
        <f>IF(C91="","",VLOOKUP(別添①!$C$26,マスターシート!$C$8:$E$15,3))</f>
        <v/>
      </c>
      <c r="V91" s="653"/>
      <c r="W91" s="654"/>
      <c r="X91" s="652" t="str">
        <f t="shared" si="5"/>
        <v/>
      </c>
      <c r="Y91" s="654"/>
      <c r="Z91" s="655"/>
      <c r="AA91" s="656"/>
      <c r="AB91" s="656"/>
      <c r="AC91" s="656"/>
      <c r="AD91" s="657"/>
      <c r="AE91" s="655"/>
      <c r="AF91" s="656"/>
      <c r="AG91" s="656"/>
      <c r="AH91" s="656"/>
      <c r="AI91" s="657"/>
      <c r="AJ91" s="630" t="str">
        <f t="shared" si="6"/>
        <v/>
      </c>
      <c r="AK91" s="631"/>
      <c r="AL91" s="632"/>
      <c r="AM91" s="616"/>
      <c r="AN91" s="617"/>
      <c r="AO91" s="618"/>
    </row>
    <row r="92" spans="2:41" ht="12" customHeight="1">
      <c r="B92" s="20">
        <v>84</v>
      </c>
      <c r="C92" s="638"/>
      <c r="D92" s="639"/>
      <c r="E92" s="638"/>
      <c r="F92" s="639"/>
      <c r="G92" s="638"/>
      <c r="H92" s="640"/>
      <c r="I92" s="639"/>
      <c r="J92" s="641"/>
      <c r="K92" s="642"/>
      <c r="L92" s="643"/>
      <c r="M92" s="644" t="str">
        <f>IF(C92="","",VLOOKUP(別添①!$C$26,マスターシート!$C$8:$E$15,2))</f>
        <v/>
      </c>
      <c r="N92" s="645"/>
      <c r="O92" s="646"/>
      <c r="P92" s="647" t="str">
        <f t="shared" si="4"/>
        <v/>
      </c>
      <c r="Q92" s="648"/>
      <c r="R92" s="649"/>
      <c r="S92" s="650"/>
      <c r="T92" s="651"/>
      <c r="U92" s="652" t="str">
        <f>IF(C92="","",VLOOKUP(別添①!$C$26,マスターシート!$C$8:$E$15,3))</f>
        <v/>
      </c>
      <c r="V92" s="653"/>
      <c r="W92" s="654"/>
      <c r="X92" s="652" t="str">
        <f t="shared" si="5"/>
        <v/>
      </c>
      <c r="Y92" s="654"/>
      <c r="Z92" s="655"/>
      <c r="AA92" s="656"/>
      <c r="AB92" s="656"/>
      <c r="AC92" s="656"/>
      <c r="AD92" s="657"/>
      <c r="AE92" s="655"/>
      <c r="AF92" s="656"/>
      <c r="AG92" s="656"/>
      <c r="AH92" s="656"/>
      <c r="AI92" s="657"/>
      <c r="AJ92" s="630" t="str">
        <f t="shared" si="6"/>
        <v/>
      </c>
      <c r="AK92" s="631"/>
      <c r="AL92" s="632"/>
      <c r="AM92" s="616"/>
      <c r="AN92" s="617"/>
      <c r="AO92" s="618"/>
    </row>
    <row r="93" spans="2:41" ht="12" customHeight="1">
      <c r="B93" s="20">
        <v>85</v>
      </c>
      <c r="C93" s="638"/>
      <c r="D93" s="639"/>
      <c r="E93" s="638"/>
      <c r="F93" s="639"/>
      <c r="G93" s="638"/>
      <c r="H93" s="640"/>
      <c r="I93" s="639"/>
      <c r="J93" s="641"/>
      <c r="K93" s="642"/>
      <c r="L93" s="643"/>
      <c r="M93" s="644" t="str">
        <f>IF(C93="","",VLOOKUP(別添①!$C$26,マスターシート!$C$8:$E$15,2))</f>
        <v/>
      </c>
      <c r="N93" s="645"/>
      <c r="O93" s="646"/>
      <c r="P93" s="647" t="str">
        <f t="shared" si="4"/>
        <v/>
      </c>
      <c r="Q93" s="648"/>
      <c r="R93" s="649"/>
      <c r="S93" s="650"/>
      <c r="T93" s="651"/>
      <c r="U93" s="652" t="str">
        <f>IF(C93="","",VLOOKUP(別添①!$C$26,マスターシート!$C$8:$E$15,3))</f>
        <v/>
      </c>
      <c r="V93" s="653"/>
      <c r="W93" s="654"/>
      <c r="X93" s="652" t="str">
        <f t="shared" si="5"/>
        <v/>
      </c>
      <c r="Y93" s="654"/>
      <c r="Z93" s="655"/>
      <c r="AA93" s="656"/>
      <c r="AB93" s="656"/>
      <c r="AC93" s="656"/>
      <c r="AD93" s="657"/>
      <c r="AE93" s="655"/>
      <c r="AF93" s="656"/>
      <c r="AG93" s="656"/>
      <c r="AH93" s="656"/>
      <c r="AI93" s="657"/>
      <c r="AJ93" s="630" t="str">
        <f t="shared" si="6"/>
        <v/>
      </c>
      <c r="AK93" s="631"/>
      <c r="AL93" s="632"/>
      <c r="AM93" s="616"/>
      <c r="AN93" s="617"/>
      <c r="AO93" s="618"/>
    </row>
    <row r="94" spans="2:41" ht="12" customHeight="1">
      <c r="B94" s="20">
        <v>86</v>
      </c>
      <c r="C94" s="638"/>
      <c r="D94" s="639"/>
      <c r="E94" s="638"/>
      <c r="F94" s="639"/>
      <c r="G94" s="638"/>
      <c r="H94" s="640"/>
      <c r="I94" s="639"/>
      <c r="J94" s="641"/>
      <c r="K94" s="642"/>
      <c r="L94" s="643"/>
      <c r="M94" s="644" t="str">
        <f>IF(C94="","",VLOOKUP(別添①!$C$26,マスターシート!$C$8:$E$15,2))</f>
        <v/>
      </c>
      <c r="N94" s="645"/>
      <c r="O94" s="646"/>
      <c r="P94" s="647" t="str">
        <f t="shared" si="4"/>
        <v/>
      </c>
      <c r="Q94" s="648"/>
      <c r="R94" s="649"/>
      <c r="S94" s="650"/>
      <c r="T94" s="651"/>
      <c r="U94" s="652" t="str">
        <f>IF(C94="","",VLOOKUP(別添①!$C$26,マスターシート!$C$8:$E$15,3))</f>
        <v/>
      </c>
      <c r="V94" s="653"/>
      <c r="W94" s="654"/>
      <c r="X94" s="652" t="str">
        <f t="shared" si="5"/>
        <v/>
      </c>
      <c r="Y94" s="654"/>
      <c r="Z94" s="655"/>
      <c r="AA94" s="656"/>
      <c r="AB94" s="656"/>
      <c r="AC94" s="656"/>
      <c r="AD94" s="657"/>
      <c r="AE94" s="655"/>
      <c r="AF94" s="656"/>
      <c r="AG94" s="656"/>
      <c r="AH94" s="656"/>
      <c r="AI94" s="657"/>
      <c r="AJ94" s="630" t="str">
        <f t="shared" si="6"/>
        <v/>
      </c>
      <c r="AK94" s="631"/>
      <c r="AL94" s="632"/>
      <c r="AM94" s="616"/>
      <c r="AN94" s="617"/>
      <c r="AO94" s="618"/>
    </row>
    <row r="95" spans="2:41" ht="12" customHeight="1">
      <c r="B95" s="20">
        <v>87</v>
      </c>
      <c r="C95" s="638"/>
      <c r="D95" s="639"/>
      <c r="E95" s="638"/>
      <c r="F95" s="639"/>
      <c r="G95" s="638"/>
      <c r="H95" s="640"/>
      <c r="I95" s="639"/>
      <c r="J95" s="641"/>
      <c r="K95" s="642"/>
      <c r="L95" s="643"/>
      <c r="M95" s="644" t="str">
        <f>IF(C95="","",VLOOKUP(別添①!$C$26,マスターシート!$C$8:$E$15,2))</f>
        <v/>
      </c>
      <c r="N95" s="645"/>
      <c r="O95" s="646"/>
      <c r="P95" s="647" t="str">
        <f t="shared" si="4"/>
        <v/>
      </c>
      <c r="Q95" s="648"/>
      <c r="R95" s="649"/>
      <c r="S95" s="650"/>
      <c r="T95" s="651"/>
      <c r="U95" s="652" t="str">
        <f>IF(C95="","",VLOOKUP(別添①!$C$26,マスターシート!$C$8:$E$15,3))</f>
        <v/>
      </c>
      <c r="V95" s="653"/>
      <c r="W95" s="654"/>
      <c r="X95" s="652" t="str">
        <f t="shared" si="5"/>
        <v/>
      </c>
      <c r="Y95" s="654"/>
      <c r="Z95" s="655"/>
      <c r="AA95" s="656"/>
      <c r="AB95" s="656"/>
      <c r="AC95" s="656"/>
      <c r="AD95" s="657"/>
      <c r="AE95" s="655"/>
      <c r="AF95" s="656"/>
      <c r="AG95" s="656"/>
      <c r="AH95" s="656"/>
      <c r="AI95" s="657"/>
      <c r="AJ95" s="630" t="str">
        <f t="shared" si="6"/>
        <v/>
      </c>
      <c r="AK95" s="631"/>
      <c r="AL95" s="632"/>
      <c r="AM95" s="616"/>
      <c r="AN95" s="617"/>
      <c r="AO95" s="618"/>
    </row>
    <row r="96" spans="2:41" ht="12" customHeight="1">
      <c r="B96" s="20">
        <v>88</v>
      </c>
      <c r="C96" s="638"/>
      <c r="D96" s="639"/>
      <c r="E96" s="638"/>
      <c r="F96" s="639"/>
      <c r="G96" s="638"/>
      <c r="H96" s="640"/>
      <c r="I96" s="639"/>
      <c r="J96" s="641"/>
      <c r="K96" s="642"/>
      <c r="L96" s="643"/>
      <c r="M96" s="644" t="str">
        <f>IF(C96="","",VLOOKUP(別添①!$C$26,マスターシート!$C$8:$E$15,2))</f>
        <v/>
      </c>
      <c r="N96" s="645"/>
      <c r="O96" s="646"/>
      <c r="P96" s="647" t="str">
        <f t="shared" si="4"/>
        <v/>
      </c>
      <c r="Q96" s="648"/>
      <c r="R96" s="649"/>
      <c r="S96" s="650"/>
      <c r="T96" s="651"/>
      <c r="U96" s="652" t="str">
        <f>IF(C96="","",VLOOKUP(別添①!$C$26,マスターシート!$C$8:$E$15,3))</f>
        <v/>
      </c>
      <c r="V96" s="653"/>
      <c r="W96" s="654"/>
      <c r="X96" s="652" t="str">
        <f t="shared" si="5"/>
        <v/>
      </c>
      <c r="Y96" s="654"/>
      <c r="Z96" s="655"/>
      <c r="AA96" s="656"/>
      <c r="AB96" s="656"/>
      <c r="AC96" s="656"/>
      <c r="AD96" s="657"/>
      <c r="AE96" s="655"/>
      <c r="AF96" s="656"/>
      <c r="AG96" s="656"/>
      <c r="AH96" s="656"/>
      <c r="AI96" s="657"/>
      <c r="AJ96" s="630" t="str">
        <f t="shared" si="6"/>
        <v/>
      </c>
      <c r="AK96" s="631"/>
      <c r="AL96" s="632"/>
      <c r="AM96" s="616"/>
      <c r="AN96" s="617"/>
      <c r="AO96" s="618"/>
    </row>
    <row r="97" spans="2:41" ht="12" customHeight="1">
      <c r="B97" s="20">
        <v>89</v>
      </c>
      <c r="C97" s="638"/>
      <c r="D97" s="639"/>
      <c r="E97" s="638"/>
      <c r="F97" s="639"/>
      <c r="G97" s="638"/>
      <c r="H97" s="640"/>
      <c r="I97" s="639"/>
      <c r="J97" s="641"/>
      <c r="K97" s="642"/>
      <c r="L97" s="643"/>
      <c r="M97" s="644" t="str">
        <f>IF(C97="","",VLOOKUP(別添①!$C$26,マスターシート!$C$8:$E$15,2))</f>
        <v/>
      </c>
      <c r="N97" s="645"/>
      <c r="O97" s="646"/>
      <c r="P97" s="647" t="str">
        <f t="shared" si="4"/>
        <v/>
      </c>
      <c r="Q97" s="648"/>
      <c r="R97" s="649"/>
      <c r="S97" s="650"/>
      <c r="T97" s="651"/>
      <c r="U97" s="652" t="str">
        <f>IF(C97="","",VLOOKUP(別添①!$C$26,マスターシート!$C$8:$E$15,3))</f>
        <v/>
      </c>
      <c r="V97" s="653"/>
      <c r="W97" s="654"/>
      <c r="X97" s="652" t="str">
        <f t="shared" si="5"/>
        <v/>
      </c>
      <c r="Y97" s="654"/>
      <c r="Z97" s="655"/>
      <c r="AA97" s="656"/>
      <c r="AB97" s="656"/>
      <c r="AC97" s="656"/>
      <c r="AD97" s="657"/>
      <c r="AE97" s="655"/>
      <c r="AF97" s="656"/>
      <c r="AG97" s="656"/>
      <c r="AH97" s="656"/>
      <c r="AI97" s="657"/>
      <c r="AJ97" s="630" t="str">
        <f t="shared" si="6"/>
        <v/>
      </c>
      <c r="AK97" s="631"/>
      <c r="AL97" s="632"/>
      <c r="AM97" s="616"/>
      <c r="AN97" s="617"/>
      <c r="AO97" s="618"/>
    </row>
    <row r="98" spans="2:41" ht="12" customHeight="1">
      <c r="B98" s="20">
        <v>90</v>
      </c>
      <c r="C98" s="638"/>
      <c r="D98" s="639"/>
      <c r="E98" s="638"/>
      <c r="F98" s="639"/>
      <c r="G98" s="638"/>
      <c r="H98" s="640"/>
      <c r="I98" s="639"/>
      <c r="J98" s="641"/>
      <c r="K98" s="642"/>
      <c r="L98" s="643"/>
      <c r="M98" s="644" t="str">
        <f>IF(C98="","",VLOOKUP(別添①!$C$26,マスターシート!$C$8:$E$15,2))</f>
        <v/>
      </c>
      <c r="N98" s="645"/>
      <c r="O98" s="646"/>
      <c r="P98" s="647" t="str">
        <f t="shared" si="4"/>
        <v/>
      </c>
      <c r="Q98" s="648"/>
      <c r="R98" s="649"/>
      <c r="S98" s="650"/>
      <c r="T98" s="651"/>
      <c r="U98" s="652" t="str">
        <f>IF(C98="","",VLOOKUP(別添①!$C$26,マスターシート!$C$8:$E$15,3))</f>
        <v/>
      </c>
      <c r="V98" s="653"/>
      <c r="W98" s="654"/>
      <c r="X98" s="652" t="str">
        <f t="shared" si="5"/>
        <v/>
      </c>
      <c r="Y98" s="654"/>
      <c r="Z98" s="655"/>
      <c r="AA98" s="656"/>
      <c r="AB98" s="656"/>
      <c r="AC98" s="656"/>
      <c r="AD98" s="657"/>
      <c r="AE98" s="655"/>
      <c r="AF98" s="656"/>
      <c r="AG98" s="656"/>
      <c r="AH98" s="656"/>
      <c r="AI98" s="657"/>
      <c r="AJ98" s="630" t="str">
        <f t="shared" si="6"/>
        <v/>
      </c>
      <c r="AK98" s="631"/>
      <c r="AL98" s="632"/>
      <c r="AM98" s="616"/>
      <c r="AN98" s="617"/>
      <c r="AO98" s="618"/>
    </row>
    <row r="99" spans="2:41" ht="12" customHeight="1">
      <c r="B99" s="20">
        <v>91</v>
      </c>
      <c r="C99" s="638"/>
      <c r="D99" s="639"/>
      <c r="E99" s="638"/>
      <c r="F99" s="639"/>
      <c r="G99" s="638"/>
      <c r="H99" s="640"/>
      <c r="I99" s="639"/>
      <c r="J99" s="641"/>
      <c r="K99" s="642"/>
      <c r="L99" s="643"/>
      <c r="M99" s="644" t="str">
        <f>IF(C99="","",VLOOKUP(別添①!$C$26,マスターシート!$C$8:$E$15,2))</f>
        <v/>
      </c>
      <c r="N99" s="645"/>
      <c r="O99" s="646"/>
      <c r="P99" s="647" t="str">
        <f t="shared" si="4"/>
        <v/>
      </c>
      <c r="Q99" s="648"/>
      <c r="R99" s="649"/>
      <c r="S99" s="650"/>
      <c r="T99" s="651"/>
      <c r="U99" s="652" t="str">
        <f>IF(C99="","",VLOOKUP(別添①!$C$26,マスターシート!$C$8:$E$15,3))</f>
        <v/>
      </c>
      <c r="V99" s="653"/>
      <c r="W99" s="654"/>
      <c r="X99" s="652" t="str">
        <f t="shared" si="5"/>
        <v/>
      </c>
      <c r="Y99" s="654"/>
      <c r="Z99" s="655"/>
      <c r="AA99" s="656"/>
      <c r="AB99" s="656"/>
      <c r="AC99" s="656"/>
      <c r="AD99" s="657"/>
      <c r="AE99" s="655"/>
      <c r="AF99" s="656"/>
      <c r="AG99" s="656"/>
      <c r="AH99" s="656"/>
      <c r="AI99" s="657"/>
      <c r="AJ99" s="630" t="str">
        <f t="shared" si="6"/>
        <v/>
      </c>
      <c r="AK99" s="631"/>
      <c r="AL99" s="632"/>
      <c r="AM99" s="616"/>
      <c r="AN99" s="617"/>
      <c r="AO99" s="618"/>
    </row>
    <row r="100" spans="2:41" ht="12" customHeight="1">
      <c r="B100" s="20">
        <v>92</v>
      </c>
      <c r="C100" s="638"/>
      <c r="D100" s="639"/>
      <c r="E100" s="638"/>
      <c r="F100" s="639"/>
      <c r="G100" s="638"/>
      <c r="H100" s="640"/>
      <c r="I100" s="639"/>
      <c r="J100" s="641"/>
      <c r="K100" s="642"/>
      <c r="L100" s="643"/>
      <c r="M100" s="644" t="str">
        <f>IF(C100="","",VLOOKUP(別添①!$C$26,マスターシート!$C$8:$E$15,2))</f>
        <v/>
      </c>
      <c r="N100" s="645"/>
      <c r="O100" s="646"/>
      <c r="P100" s="647" t="str">
        <f t="shared" si="4"/>
        <v/>
      </c>
      <c r="Q100" s="648"/>
      <c r="R100" s="649"/>
      <c r="S100" s="650"/>
      <c r="T100" s="651"/>
      <c r="U100" s="652" t="str">
        <f>IF(C100="","",VLOOKUP(別添①!$C$26,マスターシート!$C$8:$E$15,3))</f>
        <v/>
      </c>
      <c r="V100" s="653"/>
      <c r="W100" s="654"/>
      <c r="X100" s="652" t="str">
        <f t="shared" si="5"/>
        <v/>
      </c>
      <c r="Y100" s="654"/>
      <c r="Z100" s="655"/>
      <c r="AA100" s="656"/>
      <c r="AB100" s="656"/>
      <c r="AC100" s="656"/>
      <c r="AD100" s="657"/>
      <c r="AE100" s="655"/>
      <c r="AF100" s="656"/>
      <c r="AG100" s="656"/>
      <c r="AH100" s="656"/>
      <c r="AI100" s="657"/>
      <c r="AJ100" s="630" t="str">
        <f t="shared" si="6"/>
        <v/>
      </c>
      <c r="AK100" s="631"/>
      <c r="AL100" s="632"/>
      <c r="AM100" s="616"/>
      <c r="AN100" s="617"/>
      <c r="AO100" s="618"/>
    </row>
    <row r="101" spans="2:41" ht="12" customHeight="1">
      <c r="B101" s="20">
        <v>93</v>
      </c>
      <c r="C101" s="638"/>
      <c r="D101" s="639"/>
      <c r="E101" s="638"/>
      <c r="F101" s="639"/>
      <c r="G101" s="638"/>
      <c r="H101" s="640"/>
      <c r="I101" s="639"/>
      <c r="J101" s="641"/>
      <c r="K101" s="642"/>
      <c r="L101" s="643"/>
      <c r="M101" s="644" t="str">
        <f>IF(C101="","",VLOOKUP(別添①!$C$26,マスターシート!$C$8:$E$15,2))</f>
        <v/>
      </c>
      <c r="N101" s="645"/>
      <c r="O101" s="646"/>
      <c r="P101" s="647" t="str">
        <f t="shared" si="4"/>
        <v/>
      </c>
      <c r="Q101" s="648"/>
      <c r="R101" s="649"/>
      <c r="S101" s="650"/>
      <c r="T101" s="651"/>
      <c r="U101" s="652" t="str">
        <f>IF(C101="","",VLOOKUP(別添①!$C$26,マスターシート!$C$8:$E$15,3))</f>
        <v/>
      </c>
      <c r="V101" s="653"/>
      <c r="W101" s="654"/>
      <c r="X101" s="652" t="str">
        <f t="shared" si="5"/>
        <v/>
      </c>
      <c r="Y101" s="654"/>
      <c r="Z101" s="655"/>
      <c r="AA101" s="656"/>
      <c r="AB101" s="656"/>
      <c r="AC101" s="656"/>
      <c r="AD101" s="657"/>
      <c r="AE101" s="655"/>
      <c r="AF101" s="656"/>
      <c r="AG101" s="656"/>
      <c r="AH101" s="656"/>
      <c r="AI101" s="657"/>
      <c r="AJ101" s="630" t="str">
        <f t="shared" si="6"/>
        <v/>
      </c>
      <c r="AK101" s="631"/>
      <c r="AL101" s="632"/>
      <c r="AM101" s="616"/>
      <c r="AN101" s="617"/>
      <c r="AO101" s="618"/>
    </row>
    <row r="102" spans="2:41" ht="12" customHeight="1">
      <c r="B102" s="20">
        <v>94</v>
      </c>
      <c r="C102" s="638"/>
      <c r="D102" s="639"/>
      <c r="E102" s="638"/>
      <c r="F102" s="639"/>
      <c r="G102" s="638"/>
      <c r="H102" s="640"/>
      <c r="I102" s="639"/>
      <c r="J102" s="641"/>
      <c r="K102" s="642"/>
      <c r="L102" s="643"/>
      <c r="M102" s="644" t="str">
        <f>IF(C102="","",VLOOKUP(別添①!$C$26,マスターシート!$C$8:$E$15,2))</f>
        <v/>
      </c>
      <c r="N102" s="645"/>
      <c r="O102" s="646"/>
      <c r="P102" s="647" t="str">
        <f t="shared" si="4"/>
        <v/>
      </c>
      <c r="Q102" s="648"/>
      <c r="R102" s="649"/>
      <c r="S102" s="650"/>
      <c r="T102" s="651"/>
      <c r="U102" s="652" t="str">
        <f>IF(C102="","",VLOOKUP(別添①!$C$26,マスターシート!$C$8:$E$15,3))</f>
        <v/>
      </c>
      <c r="V102" s="653"/>
      <c r="W102" s="654"/>
      <c r="X102" s="652" t="str">
        <f t="shared" si="5"/>
        <v/>
      </c>
      <c r="Y102" s="654"/>
      <c r="Z102" s="655"/>
      <c r="AA102" s="656"/>
      <c r="AB102" s="656"/>
      <c r="AC102" s="656"/>
      <c r="AD102" s="657"/>
      <c r="AE102" s="655"/>
      <c r="AF102" s="656"/>
      <c r="AG102" s="656"/>
      <c r="AH102" s="656"/>
      <c r="AI102" s="657"/>
      <c r="AJ102" s="630" t="str">
        <f t="shared" si="6"/>
        <v/>
      </c>
      <c r="AK102" s="631"/>
      <c r="AL102" s="632"/>
      <c r="AM102" s="616"/>
      <c r="AN102" s="617"/>
      <c r="AO102" s="618"/>
    </row>
    <row r="103" spans="2:41" ht="12" customHeight="1">
      <c r="B103" s="20">
        <v>95</v>
      </c>
      <c r="C103" s="638"/>
      <c r="D103" s="639"/>
      <c r="E103" s="638"/>
      <c r="F103" s="639"/>
      <c r="G103" s="638"/>
      <c r="H103" s="640"/>
      <c r="I103" s="639"/>
      <c r="J103" s="641"/>
      <c r="K103" s="642"/>
      <c r="L103" s="643"/>
      <c r="M103" s="644" t="str">
        <f>IF(C103="","",VLOOKUP(別添①!$C$26,マスターシート!$C$8:$E$15,2))</f>
        <v/>
      </c>
      <c r="N103" s="645"/>
      <c r="O103" s="646"/>
      <c r="P103" s="647" t="str">
        <f t="shared" si="4"/>
        <v/>
      </c>
      <c r="Q103" s="648"/>
      <c r="R103" s="649"/>
      <c r="S103" s="650"/>
      <c r="T103" s="651"/>
      <c r="U103" s="652" t="str">
        <f>IF(C103="","",VLOOKUP(別添①!$C$26,マスターシート!$C$8:$E$15,3))</f>
        <v/>
      </c>
      <c r="V103" s="653"/>
      <c r="W103" s="654"/>
      <c r="X103" s="652" t="str">
        <f t="shared" si="5"/>
        <v/>
      </c>
      <c r="Y103" s="654"/>
      <c r="Z103" s="655"/>
      <c r="AA103" s="656"/>
      <c r="AB103" s="656"/>
      <c r="AC103" s="656"/>
      <c r="AD103" s="657"/>
      <c r="AE103" s="655"/>
      <c r="AF103" s="656"/>
      <c r="AG103" s="656"/>
      <c r="AH103" s="656"/>
      <c r="AI103" s="657"/>
      <c r="AJ103" s="630" t="str">
        <f t="shared" si="6"/>
        <v/>
      </c>
      <c r="AK103" s="631"/>
      <c r="AL103" s="632"/>
      <c r="AM103" s="616"/>
      <c r="AN103" s="617"/>
      <c r="AO103" s="618"/>
    </row>
    <row r="104" spans="2:41" ht="12" customHeight="1">
      <c r="B104" s="20">
        <v>96</v>
      </c>
      <c r="C104" s="638"/>
      <c r="D104" s="639"/>
      <c r="E104" s="638"/>
      <c r="F104" s="639"/>
      <c r="G104" s="638"/>
      <c r="H104" s="640"/>
      <c r="I104" s="639"/>
      <c r="J104" s="641"/>
      <c r="K104" s="642"/>
      <c r="L104" s="643"/>
      <c r="M104" s="644" t="str">
        <f>IF(C104="","",VLOOKUP(別添①!$C$26,マスターシート!$C$8:$E$15,2))</f>
        <v/>
      </c>
      <c r="N104" s="645"/>
      <c r="O104" s="646"/>
      <c r="P104" s="647" t="str">
        <f t="shared" si="4"/>
        <v/>
      </c>
      <c r="Q104" s="648"/>
      <c r="R104" s="649"/>
      <c r="S104" s="650"/>
      <c r="T104" s="651"/>
      <c r="U104" s="652" t="str">
        <f>IF(C104="","",VLOOKUP(別添①!$C$26,マスターシート!$C$8:$E$15,3))</f>
        <v/>
      </c>
      <c r="V104" s="653"/>
      <c r="W104" s="654"/>
      <c r="X104" s="652" t="str">
        <f t="shared" si="5"/>
        <v/>
      </c>
      <c r="Y104" s="654"/>
      <c r="Z104" s="655"/>
      <c r="AA104" s="656"/>
      <c r="AB104" s="656"/>
      <c r="AC104" s="656"/>
      <c r="AD104" s="657"/>
      <c r="AE104" s="655"/>
      <c r="AF104" s="656"/>
      <c r="AG104" s="656"/>
      <c r="AH104" s="656"/>
      <c r="AI104" s="657"/>
      <c r="AJ104" s="630" t="str">
        <f t="shared" si="6"/>
        <v/>
      </c>
      <c r="AK104" s="631"/>
      <c r="AL104" s="632"/>
      <c r="AM104" s="616"/>
      <c r="AN104" s="617"/>
      <c r="AO104" s="618"/>
    </row>
    <row r="105" spans="2:41" ht="12" customHeight="1">
      <c r="B105" s="20">
        <v>97</v>
      </c>
      <c r="C105" s="638"/>
      <c r="D105" s="639"/>
      <c r="E105" s="638"/>
      <c r="F105" s="639"/>
      <c r="G105" s="638"/>
      <c r="H105" s="640"/>
      <c r="I105" s="639"/>
      <c r="J105" s="641"/>
      <c r="K105" s="642"/>
      <c r="L105" s="643"/>
      <c r="M105" s="644" t="str">
        <f>IF(C105="","",VLOOKUP(別添①!$C$26,マスターシート!$C$8:$E$15,2))</f>
        <v/>
      </c>
      <c r="N105" s="645"/>
      <c r="O105" s="646"/>
      <c r="P105" s="647" t="str">
        <f t="shared" si="4"/>
        <v/>
      </c>
      <c r="Q105" s="648"/>
      <c r="R105" s="649"/>
      <c r="S105" s="650"/>
      <c r="T105" s="651"/>
      <c r="U105" s="652" t="str">
        <f>IF(C105="","",VLOOKUP(別添①!$C$26,マスターシート!$C$8:$E$15,3))</f>
        <v/>
      </c>
      <c r="V105" s="653"/>
      <c r="W105" s="654"/>
      <c r="X105" s="652" t="str">
        <f t="shared" si="5"/>
        <v/>
      </c>
      <c r="Y105" s="654"/>
      <c r="Z105" s="655"/>
      <c r="AA105" s="656"/>
      <c r="AB105" s="656"/>
      <c r="AC105" s="656"/>
      <c r="AD105" s="657"/>
      <c r="AE105" s="655"/>
      <c r="AF105" s="656"/>
      <c r="AG105" s="656"/>
      <c r="AH105" s="656"/>
      <c r="AI105" s="657"/>
      <c r="AJ105" s="630" t="str">
        <f t="shared" si="6"/>
        <v/>
      </c>
      <c r="AK105" s="631"/>
      <c r="AL105" s="632"/>
      <c r="AM105" s="616"/>
      <c r="AN105" s="617"/>
      <c r="AO105" s="618"/>
    </row>
    <row r="106" spans="2:41" ht="12" customHeight="1">
      <c r="B106" s="20">
        <v>98</v>
      </c>
      <c r="C106" s="638"/>
      <c r="D106" s="639"/>
      <c r="E106" s="638"/>
      <c r="F106" s="639"/>
      <c r="G106" s="638"/>
      <c r="H106" s="640"/>
      <c r="I106" s="639"/>
      <c r="J106" s="641"/>
      <c r="K106" s="642"/>
      <c r="L106" s="643"/>
      <c r="M106" s="644" t="str">
        <f>IF(C106="","",VLOOKUP(別添①!$C$26,マスターシート!$C$8:$E$15,2))</f>
        <v/>
      </c>
      <c r="N106" s="645"/>
      <c r="O106" s="646"/>
      <c r="P106" s="647" t="str">
        <f t="shared" si="4"/>
        <v/>
      </c>
      <c r="Q106" s="648"/>
      <c r="R106" s="649"/>
      <c r="S106" s="650"/>
      <c r="T106" s="651"/>
      <c r="U106" s="652" t="str">
        <f>IF(C106="","",VLOOKUP(別添①!$C$26,マスターシート!$C$8:$E$15,3))</f>
        <v/>
      </c>
      <c r="V106" s="653"/>
      <c r="W106" s="654"/>
      <c r="X106" s="652" t="str">
        <f t="shared" si="5"/>
        <v/>
      </c>
      <c r="Y106" s="654"/>
      <c r="Z106" s="655"/>
      <c r="AA106" s="656"/>
      <c r="AB106" s="656"/>
      <c r="AC106" s="656"/>
      <c r="AD106" s="657"/>
      <c r="AE106" s="655"/>
      <c r="AF106" s="656"/>
      <c r="AG106" s="656"/>
      <c r="AH106" s="656"/>
      <c r="AI106" s="657"/>
      <c r="AJ106" s="630" t="str">
        <f t="shared" si="6"/>
        <v/>
      </c>
      <c r="AK106" s="631"/>
      <c r="AL106" s="632"/>
      <c r="AM106" s="616"/>
      <c r="AN106" s="617"/>
      <c r="AO106" s="618"/>
    </row>
    <row r="107" spans="2:41" ht="12" customHeight="1">
      <c r="B107" s="20">
        <v>99</v>
      </c>
      <c r="C107" s="638"/>
      <c r="D107" s="639"/>
      <c r="E107" s="638"/>
      <c r="F107" s="639"/>
      <c r="G107" s="638"/>
      <c r="H107" s="640"/>
      <c r="I107" s="639"/>
      <c r="J107" s="641"/>
      <c r="K107" s="642"/>
      <c r="L107" s="643"/>
      <c r="M107" s="644" t="str">
        <f>IF(C107="","",VLOOKUP(別添①!$C$26,マスターシート!$C$8:$E$15,2))</f>
        <v/>
      </c>
      <c r="N107" s="645"/>
      <c r="O107" s="646"/>
      <c r="P107" s="647" t="str">
        <f t="shared" si="4"/>
        <v/>
      </c>
      <c r="Q107" s="648"/>
      <c r="R107" s="649"/>
      <c r="S107" s="650"/>
      <c r="T107" s="651"/>
      <c r="U107" s="652" t="str">
        <f>IF(C107="","",VLOOKUP(別添①!$C$26,マスターシート!$C$8:$E$15,3))</f>
        <v/>
      </c>
      <c r="V107" s="653"/>
      <c r="W107" s="654"/>
      <c r="X107" s="652" t="str">
        <f t="shared" si="5"/>
        <v/>
      </c>
      <c r="Y107" s="654"/>
      <c r="Z107" s="655"/>
      <c r="AA107" s="656"/>
      <c r="AB107" s="656"/>
      <c r="AC107" s="656"/>
      <c r="AD107" s="657"/>
      <c r="AE107" s="655"/>
      <c r="AF107" s="656"/>
      <c r="AG107" s="656"/>
      <c r="AH107" s="656"/>
      <c r="AI107" s="657"/>
      <c r="AJ107" s="630" t="str">
        <f t="shared" si="6"/>
        <v/>
      </c>
      <c r="AK107" s="631"/>
      <c r="AL107" s="632"/>
      <c r="AM107" s="616"/>
      <c r="AN107" s="617"/>
      <c r="AO107" s="618"/>
    </row>
    <row r="108" spans="2:41" ht="12" customHeight="1">
      <c r="B108" s="20">
        <v>100</v>
      </c>
      <c r="C108" s="638"/>
      <c r="D108" s="639"/>
      <c r="E108" s="638"/>
      <c r="F108" s="639"/>
      <c r="G108" s="638"/>
      <c r="H108" s="640"/>
      <c r="I108" s="639"/>
      <c r="J108" s="641"/>
      <c r="K108" s="642"/>
      <c r="L108" s="643"/>
      <c r="M108" s="644" t="str">
        <f>IF(C108="","",VLOOKUP(別添①!$C$26,マスターシート!$C$8:$E$15,2))</f>
        <v/>
      </c>
      <c r="N108" s="645"/>
      <c r="O108" s="646"/>
      <c r="P108" s="647" t="str">
        <f t="shared" si="4"/>
        <v/>
      </c>
      <c r="Q108" s="648"/>
      <c r="R108" s="649"/>
      <c r="S108" s="650"/>
      <c r="T108" s="651"/>
      <c r="U108" s="652" t="str">
        <f>IF(C108="","",VLOOKUP(別添①!$C$26,マスターシート!$C$8:$E$15,3))</f>
        <v/>
      </c>
      <c r="V108" s="653"/>
      <c r="W108" s="654"/>
      <c r="X108" s="652" t="str">
        <f t="shared" si="5"/>
        <v/>
      </c>
      <c r="Y108" s="654"/>
      <c r="Z108" s="655"/>
      <c r="AA108" s="656"/>
      <c r="AB108" s="656"/>
      <c r="AC108" s="656"/>
      <c r="AD108" s="657"/>
      <c r="AE108" s="655"/>
      <c r="AF108" s="656"/>
      <c r="AG108" s="656"/>
      <c r="AH108" s="656"/>
      <c r="AI108" s="657"/>
      <c r="AJ108" s="630" t="str">
        <f t="shared" si="6"/>
        <v/>
      </c>
      <c r="AK108" s="631"/>
      <c r="AL108" s="632"/>
      <c r="AM108" s="616"/>
      <c r="AN108" s="617"/>
      <c r="AO108" s="618"/>
    </row>
    <row r="109" spans="2:41" ht="12" customHeight="1">
      <c r="B109" s="20">
        <v>101</v>
      </c>
      <c r="C109" s="638"/>
      <c r="D109" s="639"/>
      <c r="E109" s="638"/>
      <c r="F109" s="639"/>
      <c r="G109" s="638"/>
      <c r="H109" s="640"/>
      <c r="I109" s="639"/>
      <c r="J109" s="641"/>
      <c r="K109" s="642"/>
      <c r="L109" s="643"/>
      <c r="M109" s="644" t="str">
        <f>IF(C109="","",VLOOKUP(別添①!$C$26,マスターシート!$C$8:$E$15,2))</f>
        <v/>
      </c>
      <c r="N109" s="645"/>
      <c r="O109" s="646"/>
      <c r="P109" s="647" t="str">
        <f t="shared" si="4"/>
        <v/>
      </c>
      <c r="Q109" s="648"/>
      <c r="R109" s="649"/>
      <c r="S109" s="650"/>
      <c r="T109" s="651"/>
      <c r="U109" s="652" t="str">
        <f>IF(C109="","",VLOOKUP(別添①!$C$26,マスターシート!$C$8:$E$15,3))</f>
        <v/>
      </c>
      <c r="V109" s="653"/>
      <c r="W109" s="654"/>
      <c r="X109" s="652" t="str">
        <f t="shared" si="5"/>
        <v/>
      </c>
      <c r="Y109" s="654"/>
      <c r="Z109" s="655"/>
      <c r="AA109" s="656"/>
      <c r="AB109" s="656"/>
      <c r="AC109" s="656"/>
      <c r="AD109" s="657"/>
      <c r="AE109" s="655"/>
      <c r="AF109" s="656"/>
      <c r="AG109" s="656"/>
      <c r="AH109" s="656"/>
      <c r="AI109" s="657"/>
      <c r="AJ109" s="630" t="str">
        <f t="shared" si="6"/>
        <v/>
      </c>
      <c r="AK109" s="631"/>
      <c r="AL109" s="632"/>
      <c r="AM109" s="616"/>
      <c r="AN109" s="617"/>
      <c r="AO109" s="618"/>
    </row>
    <row r="110" spans="2:41" ht="12" customHeight="1">
      <c r="B110" s="20">
        <v>102</v>
      </c>
      <c r="C110" s="638"/>
      <c r="D110" s="639"/>
      <c r="E110" s="638"/>
      <c r="F110" s="639"/>
      <c r="G110" s="638"/>
      <c r="H110" s="640"/>
      <c r="I110" s="639"/>
      <c r="J110" s="641"/>
      <c r="K110" s="642"/>
      <c r="L110" s="643"/>
      <c r="M110" s="644" t="str">
        <f>IF(C110="","",VLOOKUP(別添①!$C$26,マスターシート!$C$8:$E$15,2))</f>
        <v/>
      </c>
      <c r="N110" s="645"/>
      <c r="O110" s="646"/>
      <c r="P110" s="647" t="str">
        <f t="shared" si="4"/>
        <v/>
      </c>
      <c r="Q110" s="648"/>
      <c r="R110" s="649"/>
      <c r="S110" s="650"/>
      <c r="T110" s="651"/>
      <c r="U110" s="652" t="str">
        <f>IF(C110="","",VLOOKUP(別添①!$C$26,マスターシート!$C$8:$E$15,3))</f>
        <v/>
      </c>
      <c r="V110" s="653"/>
      <c r="W110" s="654"/>
      <c r="X110" s="652" t="str">
        <f t="shared" si="5"/>
        <v/>
      </c>
      <c r="Y110" s="654"/>
      <c r="Z110" s="655"/>
      <c r="AA110" s="656"/>
      <c r="AB110" s="656"/>
      <c r="AC110" s="656"/>
      <c r="AD110" s="657"/>
      <c r="AE110" s="655"/>
      <c r="AF110" s="656"/>
      <c r="AG110" s="656"/>
      <c r="AH110" s="656"/>
      <c r="AI110" s="657"/>
      <c r="AJ110" s="630" t="str">
        <f t="shared" si="6"/>
        <v/>
      </c>
      <c r="AK110" s="631"/>
      <c r="AL110" s="632"/>
      <c r="AM110" s="616"/>
      <c r="AN110" s="617"/>
      <c r="AO110" s="618"/>
    </row>
    <row r="111" spans="2:41" ht="12" customHeight="1">
      <c r="B111" s="20">
        <v>103</v>
      </c>
      <c r="C111" s="638"/>
      <c r="D111" s="639"/>
      <c r="E111" s="638"/>
      <c r="F111" s="639"/>
      <c r="G111" s="638"/>
      <c r="H111" s="640"/>
      <c r="I111" s="639"/>
      <c r="J111" s="641"/>
      <c r="K111" s="642"/>
      <c r="L111" s="643"/>
      <c r="M111" s="644" t="str">
        <f>IF(C111="","",VLOOKUP(別添①!$C$26,マスターシート!$C$8:$E$15,2))</f>
        <v/>
      </c>
      <c r="N111" s="645"/>
      <c r="O111" s="646"/>
      <c r="P111" s="647" t="str">
        <f t="shared" si="4"/>
        <v/>
      </c>
      <c r="Q111" s="648"/>
      <c r="R111" s="649"/>
      <c r="S111" s="650"/>
      <c r="T111" s="651"/>
      <c r="U111" s="652" t="str">
        <f>IF(C111="","",VLOOKUP(別添①!$C$26,マスターシート!$C$8:$E$15,3))</f>
        <v/>
      </c>
      <c r="V111" s="653"/>
      <c r="W111" s="654"/>
      <c r="X111" s="652" t="str">
        <f t="shared" si="5"/>
        <v/>
      </c>
      <c r="Y111" s="654"/>
      <c r="Z111" s="655"/>
      <c r="AA111" s="656"/>
      <c r="AB111" s="656"/>
      <c r="AC111" s="656"/>
      <c r="AD111" s="657"/>
      <c r="AE111" s="655"/>
      <c r="AF111" s="656"/>
      <c r="AG111" s="656"/>
      <c r="AH111" s="656"/>
      <c r="AI111" s="657"/>
      <c r="AJ111" s="630" t="str">
        <f t="shared" si="6"/>
        <v/>
      </c>
      <c r="AK111" s="631"/>
      <c r="AL111" s="632"/>
      <c r="AM111" s="616"/>
      <c r="AN111" s="617"/>
      <c r="AO111" s="618"/>
    </row>
    <row r="112" spans="2:41" ht="12" customHeight="1">
      <c r="B112" s="20">
        <v>104</v>
      </c>
      <c r="C112" s="638"/>
      <c r="D112" s="639"/>
      <c r="E112" s="638"/>
      <c r="F112" s="639"/>
      <c r="G112" s="638"/>
      <c r="H112" s="640"/>
      <c r="I112" s="639"/>
      <c r="J112" s="641"/>
      <c r="K112" s="642"/>
      <c r="L112" s="643"/>
      <c r="M112" s="644" t="str">
        <f>IF(C112="","",VLOOKUP(別添①!$C$26,マスターシート!$C$8:$E$15,2))</f>
        <v/>
      </c>
      <c r="N112" s="645"/>
      <c r="O112" s="646"/>
      <c r="P112" s="647" t="str">
        <f t="shared" si="4"/>
        <v/>
      </c>
      <c r="Q112" s="648"/>
      <c r="R112" s="649"/>
      <c r="S112" s="650"/>
      <c r="T112" s="651"/>
      <c r="U112" s="652" t="str">
        <f>IF(C112="","",VLOOKUP(別添①!$C$26,マスターシート!$C$8:$E$15,3))</f>
        <v/>
      </c>
      <c r="V112" s="653"/>
      <c r="W112" s="654"/>
      <c r="X112" s="652" t="str">
        <f t="shared" si="5"/>
        <v/>
      </c>
      <c r="Y112" s="654"/>
      <c r="Z112" s="655"/>
      <c r="AA112" s="656"/>
      <c r="AB112" s="656"/>
      <c r="AC112" s="656"/>
      <c r="AD112" s="657"/>
      <c r="AE112" s="655"/>
      <c r="AF112" s="656"/>
      <c r="AG112" s="656"/>
      <c r="AH112" s="656"/>
      <c r="AI112" s="657"/>
      <c r="AJ112" s="630" t="str">
        <f t="shared" si="6"/>
        <v/>
      </c>
      <c r="AK112" s="631"/>
      <c r="AL112" s="632"/>
      <c r="AM112" s="616"/>
      <c r="AN112" s="617"/>
      <c r="AO112" s="618"/>
    </row>
    <row r="113" spans="2:41" ht="12" customHeight="1">
      <c r="B113" s="20">
        <v>105</v>
      </c>
      <c r="C113" s="638"/>
      <c r="D113" s="639"/>
      <c r="E113" s="638"/>
      <c r="F113" s="639"/>
      <c r="G113" s="638"/>
      <c r="H113" s="640"/>
      <c r="I113" s="639"/>
      <c r="J113" s="641"/>
      <c r="K113" s="642"/>
      <c r="L113" s="643"/>
      <c r="M113" s="644" t="str">
        <f>IF(C113="","",VLOOKUP(別添①!$C$26,マスターシート!$C$8:$E$15,2))</f>
        <v/>
      </c>
      <c r="N113" s="645"/>
      <c r="O113" s="646"/>
      <c r="P113" s="647" t="str">
        <f t="shared" si="4"/>
        <v/>
      </c>
      <c r="Q113" s="648"/>
      <c r="R113" s="649"/>
      <c r="S113" s="650"/>
      <c r="T113" s="651"/>
      <c r="U113" s="652" t="str">
        <f>IF(C113="","",VLOOKUP(別添①!$C$26,マスターシート!$C$8:$E$15,3))</f>
        <v/>
      </c>
      <c r="V113" s="653"/>
      <c r="W113" s="654"/>
      <c r="X113" s="652" t="str">
        <f t="shared" si="5"/>
        <v/>
      </c>
      <c r="Y113" s="654"/>
      <c r="Z113" s="655"/>
      <c r="AA113" s="656"/>
      <c r="AB113" s="656"/>
      <c r="AC113" s="656"/>
      <c r="AD113" s="657"/>
      <c r="AE113" s="655"/>
      <c r="AF113" s="656"/>
      <c r="AG113" s="656"/>
      <c r="AH113" s="656"/>
      <c r="AI113" s="657"/>
      <c r="AJ113" s="630" t="str">
        <f t="shared" si="6"/>
        <v/>
      </c>
      <c r="AK113" s="631"/>
      <c r="AL113" s="632"/>
      <c r="AM113" s="616"/>
      <c r="AN113" s="617"/>
      <c r="AO113" s="618"/>
    </row>
    <row r="114" spans="2:41" ht="12" customHeight="1">
      <c r="B114" s="20">
        <v>106</v>
      </c>
      <c r="C114" s="638"/>
      <c r="D114" s="639"/>
      <c r="E114" s="638"/>
      <c r="F114" s="639"/>
      <c r="G114" s="638"/>
      <c r="H114" s="640"/>
      <c r="I114" s="639"/>
      <c r="J114" s="641"/>
      <c r="K114" s="642"/>
      <c r="L114" s="643"/>
      <c r="M114" s="644" t="str">
        <f>IF(C114="","",VLOOKUP(別添①!$C$26,マスターシート!$C$8:$E$15,2))</f>
        <v/>
      </c>
      <c r="N114" s="645"/>
      <c r="O114" s="646"/>
      <c r="P114" s="647" t="str">
        <f t="shared" si="4"/>
        <v/>
      </c>
      <c r="Q114" s="648"/>
      <c r="R114" s="649"/>
      <c r="S114" s="650"/>
      <c r="T114" s="651"/>
      <c r="U114" s="652" t="str">
        <f>IF(C114="","",VLOOKUP(別添①!$C$26,マスターシート!$C$8:$E$15,3))</f>
        <v/>
      </c>
      <c r="V114" s="653"/>
      <c r="W114" s="654"/>
      <c r="X114" s="652" t="str">
        <f t="shared" si="5"/>
        <v/>
      </c>
      <c r="Y114" s="654"/>
      <c r="Z114" s="655"/>
      <c r="AA114" s="656"/>
      <c r="AB114" s="656"/>
      <c r="AC114" s="656"/>
      <c r="AD114" s="657"/>
      <c r="AE114" s="655"/>
      <c r="AF114" s="656"/>
      <c r="AG114" s="656"/>
      <c r="AH114" s="656"/>
      <c r="AI114" s="657"/>
      <c r="AJ114" s="630" t="str">
        <f t="shared" si="6"/>
        <v/>
      </c>
      <c r="AK114" s="631"/>
      <c r="AL114" s="632"/>
      <c r="AM114" s="616"/>
      <c r="AN114" s="617"/>
      <c r="AO114" s="618"/>
    </row>
    <row r="115" spans="2:41" ht="12" customHeight="1">
      <c r="B115" s="20">
        <v>107</v>
      </c>
      <c r="C115" s="638"/>
      <c r="D115" s="639"/>
      <c r="E115" s="638"/>
      <c r="F115" s="639"/>
      <c r="G115" s="638"/>
      <c r="H115" s="640"/>
      <c r="I115" s="639"/>
      <c r="J115" s="641"/>
      <c r="K115" s="642"/>
      <c r="L115" s="643"/>
      <c r="M115" s="644" t="str">
        <f>IF(C115="","",VLOOKUP(別添①!$C$26,マスターシート!$C$8:$E$15,2))</f>
        <v/>
      </c>
      <c r="N115" s="645"/>
      <c r="O115" s="646"/>
      <c r="P115" s="647" t="str">
        <f t="shared" si="4"/>
        <v/>
      </c>
      <c r="Q115" s="648"/>
      <c r="R115" s="649"/>
      <c r="S115" s="650"/>
      <c r="T115" s="651"/>
      <c r="U115" s="652" t="str">
        <f>IF(C115="","",VLOOKUP(別添①!$C$26,マスターシート!$C$8:$E$15,3))</f>
        <v/>
      </c>
      <c r="V115" s="653"/>
      <c r="W115" s="654"/>
      <c r="X115" s="652" t="str">
        <f t="shared" si="5"/>
        <v/>
      </c>
      <c r="Y115" s="654"/>
      <c r="Z115" s="655"/>
      <c r="AA115" s="656"/>
      <c r="AB115" s="656"/>
      <c r="AC115" s="656"/>
      <c r="AD115" s="657"/>
      <c r="AE115" s="655"/>
      <c r="AF115" s="656"/>
      <c r="AG115" s="656"/>
      <c r="AH115" s="656"/>
      <c r="AI115" s="657"/>
      <c r="AJ115" s="630" t="str">
        <f t="shared" si="6"/>
        <v/>
      </c>
      <c r="AK115" s="631"/>
      <c r="AL115" s="632"/>
      <c r="AM115" s="616"/>
      <c r="AN115" s="617"/>
      <c r="AO115" s="618"/>
    </row>
    <row r="116" spans="2:41" ht="12" customHeight="1">
      <c r="B116" s="20">
        <v>108</v>
      </c>
      <c r="C116" s="638"/>
      <c r="D116" s="639"/>
      <c r="E116" s="638"/>
      <c r="F116" s="639"/>
      <c r="G116" s="638"/>
      <c r="H116" s="640"/>
      <c r="I116" s="639"/>
      <c r="J116" s="641"/>
      <c r="K116" s="642"/>
      <c r="L116" s="643"/>
      <c r="M116" s="644" t="str">
        <f>IF(C116="","",VLOOKUP(別添①!$C$26,マスターシート!$C$8:$E$15,2))</f>
        <v/>
      </c>
      <c r="N116" s="645"/>
      <c r="O116" s="646"/>
      <c r="P116" s="647" t="str">
        <f t="shared" si="4"/>
        <v/>
      </c>
      <c r="Q116" s="648"/>
      <c r="R116" s="649"/>
      <c r="S116" s="650"/>
      <c r="T116" s="651"/>
      <c r="U116" s="652" t="str">
        <f>IF(C116="","",VLOOKUP(別添①!$C$26,マスターシート!$C$8:$E$15,3))</f>
        <v/>
      </c>
      <c r="V116" s="653"/>
      <c r="W116" s="654"/>
      <c r="X116" s="652" t="str">
        <f t="shared" si="5"/>
        <v/>
      </c>
      <c r="Y116" s="654"/>
      <c r="Z116" s="655"/>
      <c r="AA116" s="656"/>
      <c r="AB116" s="656"/>
      <c r="AC116" s="656"/>
      <c r="AD116" s="657"/>
      <c r="AE116" s="655"/>
      <c r="AF116" s="656"/>
      <c r="AG116" s="656"/>
      <c r="AH116" s="656"/>
      <c r="AI116" s="657"/>
      <c r="AJ116" s="630" t="str">
        <f t="shared" si="6"/>
        <v/>
      </c>
      <c r="AK116" s="631"/>
      <c r="AL116" s="632"/>
      <c r="AM116" s="616"/>
      <c r="AN116" s="617"/>
      <c r="AO116" s="618"/>
    </row>
    <row r="117" spans="2:41" ht="12" customHeight="1">
      <c r="B117" s="20">
        <v>109</v>
      </c>
      <c r="C117" s="638"/>
      <c r="D117" s="639"/>
      <c r="E117" s="638"/>
      <c r="F117" s="639"/>
      <c r="G117" s="638"/>
      <c r="H117" s="640"/>
      <c r="I117" s="639"/>
      <c r="J117" s="641"/>
      <c r="K117" s="642"/>
      <c r="L117" s="643"/>
      <c r="M117" s="644" t="str">
        <f>IF(C117="","",VLOOKUP(別添①!$C$26,マスターシート!$C$8:$E$15,2))</f>
        <v/>
      </c>
      <c r="N117" s="645"/>
      <c r="O117" s="646"/>
      <c r="P117" s="647" t="str">
        <f t="shared" si="4"/>
        <v/>
      </c>
      <c r="Q117" s="648"/>
      <c r="R117" s="649"/>
      <c r="S117" s="650"/>
      <c r="T117" s="651"/>
      <c r="U117" s="652" t="str">
        <f>IF(C117="","",VLOOKUP(別添①!$C$26,マスターシート!$C$8:$E$15,3))</f>
        <v/>
      </c>
      <c r="V117" s="653"/>
      <c r="W117" s="654"/>
      <c r="X117" s="652" t="str">
        <f t="shared" si="5"/>
        <v/>
      </c>
      <c r="Y117" s="654"/>
      <c r="Z117" s="655"/>
      <c r="AA117" s="656"/>
      <c r="AB117" s="656"/>
      <c r="AC117" s="656"/>
      <c r="AD117" s="657"/>
      <c r="AE117" s="655"/>
      <c r="AF117" s="656"/>
      <c r="AG117" s="656"/>
      <c r="AH117" s="656"/>
      <c r="AI117" s="657"/>
      <c r="AJ117" s="630" t="str">
        <f t="shared" si="6"/>
        <v/>
      </c>
      <c r="AK117" s="631"/>
      <c r="AL117" s="632"/>
      <c r="AM117" s="616"/>
      <c r="AN117" s="617"/>
      <c r="AO117" s="618"/>
    </row>
    <row r="118" spans="2:41" ht="12" customHeight="1">
      <c r="B118" s="20">
        <v>110</v>
      </c>
      <c r="C118" s="638"/>
      <c r="D118" s="639"/>
      <c r="E118" s="638"/>
      <c r="F118" s="639"/>
      <c r="G118" s="638"/>
      <c r="H118" s="640"/>
      <c r="I118" s="639"/>
      <c r="J118" s="641"/>
      <c r="K118" s="642"/>
      <c r="L118" s="643"/>
      <c r="M118" s="644" t="str">
        <f>IF(C118="","",VLOOKUP(別添①!$C$26,マスターシート!$C$8:$E$15,2))</f>
        <v/>
      </c>
      <c r="N118" s="645"/>
      <c r="O118" s="646"/>
      <c r="P118" s="647" t="str">
        <f t="shared" si="4"/>
        <v/>
      </c>
      <c r="Q118" s="648"/>
      <c r="R118" s="649"/>
      <c r="S118" s="650"/>
      <c r="T118" s="651"/>
      <c r="U118" s="652" t="str">
        <f>IF(C118="","",VLOOKUP(別添①!$C$26,マスターシート!$C$8:$E$15,3))</f>
        <v/>
      </c>
      <c r="V118" s="653"/>
      <c r="W118" s="654"/>
      <c r="X118" s="652" t="str">
        <f t="shared" si="5"/>
        <v/>
      </c>
      <c r="Y118" s="654"/>
      <c r="Z118" s="655"/>
      <c r="AA118" s="656"/>
      <c r="AB118" s="656"/>
      <c r="AC118" s="656"/>
      <c r="AD118" s="657"/>
      <c r="AE118" s="655"/>
      <c r="AF118" s="656"/>
      <c r="AG118" s="656"/>
      <c r="AH118" s="656"/>
      <c r="AI118" s="657"/>
      <c r="AJ118" s="630" t="str">
        <f t="shared" si="6"/>
        <v/>
      </c>
      <c r="AK118" s="631"/>
      <c r="AL118" s="632"/>
      <c r="AM118" s="616"/>
      <c r="AN118" s="617"/>
      <c r="AO118" s="618"/>
    </row>
    <row r="119" spans="2:41" ht="12" customHeight="1">
      <c r="B119" s="20">
        <v>111</v>
      </c>
      <c r="C119" s="638"/>
      <c r="D119" s="639"/>
      <c r="E119" s="638"/>
      <c r="F119" s="639"/>
      <c r="G119" s="638"/>
      <c r="H119" s="640"/>
      <c r="I119" s="639"/>
      <c r="J119" s="641"/>
      <c r="K119" s="642"/>
      <c r="L119" s="643"/>
      <c r="M119" s="644" t="str">
        <f>IF(C119="","",VLOOKUP(別添①!$C$26,マスターシート!$C$8:$E$15,2))</f>
        <v/>
      </c>
      <c r="N119" s="645"/>
      <c r="O119" s="646"/>
      <c r="P119" s="647" t="str">
        <f t="shared" si="4"/>
        <v/>
      </c>
      <c r="Q119" s="648"/>
      <c r="R119" s="649"/>
      <c r="S119" s="650"/>
      <c r="T119" s="651"/>
      <c r="U119" s="652" t="str">
        <f>IF(C119="","",VLOOKUP(別添①!$C$26,マスターシート!$C$8:$E$15,3))</f>
        <v/>
      </c>
      <c r="V119" s="653"/>
      <c r="W119" s="654"/>
      <c r="X119" s="652" t="str">
        <f t="shared" si="5"/>
        <v/>
      </c>
      <c r="Y119" s="654"/>
      <c r="Z119" s="655"/>
      <c r="AA119" s="656"/>
      <c r="AB119" s="656"/>
      <c r="AC119" s="656"/>
      <c r="AD119" s="657"/>
      <c r="AE119" s="655"/>
      <c r="AF119" s="656"/>
      <c r="AG119" s="656"/>
      <c r="AH119" s="656"/>
      <c r="AI119" s="657"/>
      <c r="AJ119" s="630" t="str">
        <f t="shared" si="6"/>
        <v/>
      </c>
      <c r="AK119" s="631"/>
      <c r="AL119" s="632"/>
      <c r="AM119" s="616"/>
      <c r="AN119" s="617"/>
      <c r="AO119" s="618"/>
    </row>
    <row r="120" spans="2:41" ht="12" customHeight="1">
      <c r="B120" s="20">
        <v>112</v>
      </c>
      <c r="C120" s="638"/>
      <c r="D120" s="639"/>
      <c r="E120" s="638"/>
      <c r="F120" s="639"/>
      <c r="G120" s="638"/>
      <c r="H120" s="640"/>
      <c r="I120" s="639"/>
      <c r="J120" s="641"/>
      <c r="K120" s="642"/>
      <c r="L120" s="643"/>
      <c r="M120" s="644" t="str">
        <f>IF(C120="","",VLOOKUP(別添①!$C$26,マスターシート!$C$8:$E$15,2))</f>
        <v/>
      </c>
      <c r="N120" s="645"/>
      <c r="O120" s="646"/>
      <c r="P120" s="647" t="str">
        <f t="shared" si="4"/>
        <v/>
      </c>
      <c r="Q120" s="648"/>
      <c r="R120" s="649"/>
      <c r="S120" s="650"/>
      <c r="T120" s="651"/>
      <c r="U120" s="652" t="str">
        <f>IF(C120="","",VLOOKUP(別添①!$C$26,マスターシート!$C$8:$E$15,3))</f>
        <v/>
      </c>
      <c r="V120" s="653"/>
      <c r="W120" s="654"/>
      <c r="X120" s="652" t="str">
        <f t="shared" si="5"/>
        <v/>
      </c>
      <c r="Y120" s="654"/>
      <c r="Z120" s="655"/>
      <c r="AA120" s="656"/>
      <c r="AB120" s="656"/>
      <c r="AC120" s="656"/>
      <c r="AD120" s="657"/>
      <c r="AE120" s="655"/>
      <c r="AF120" s="656"/>
      <c r="AG120" s="656"/>
      <c r="AH120" s="656"/>
      <c r="AI120" s="657"/>
      <c r="AJ120" s="630" t="str">
        <f t="shared" si="6"/>
        <v/>
      </c>
      <c r="AK120" s="631"/>
      <c r="AL120" s="632"/>
      <c r="AM120" s="616"/>
      <c r="AN120" s="617"/>
      <c r="AO120" s="618"/>
    </row>
    <row r="121" spans="2:41" ht="12" customHeight="1">
      <c r="B121" s="20">
        <v>113</v>
      </c>
      <c r="C121" s="638"/>
      <c r="D121" s="639"/>
      <c r="E121" s="638"/>
      <c r="F121" s="639"/>
      <c r="G121" s="638"/>
      <c r="H121" s="640"/>
      <c r="I121" s="639"/>
      <c r="J121" s="641"/>
      <c r="K121" s="642"/>
      <c r="L121" s="643"/>
      <c r="M121" s="644" t="str">
        <f>IF(C121="","",VLOOKUP(別添①!$C$26,マスターシート!$C$8:$E$15,2))</f>
        <v/>
      </c>
      <c r="N121" s="645"/>
      <c r="O121" s="646"/>
      <c r="P121" s="647" t="str">
        <f t="shared" si="4"/>
        <v/>
      </c>
      <c r="Q121" s="648"/>
      <c r="R121" s="649"/>
      <c r="S121" s="650"/>
      <c r="T121" s="651"/>
      <c r="U121" s="652" t="str">
        <f>IF(C121="","",VLOOKUP(別添①!$C$26,マスターシート!$C$8:$E$15,3))</f>
        <v/>
      </c>
      <c r="V121" s="653"/>
      <c r="W121" s="654"/>
      <c r="X121" s="652" t="str">
        <f t="shared" si="5"/>
        <v/>
      </c>
      <c r="Y121" s="654"/>
      <c r="Z121" s="655"/>
      <c r="AA121" s="656"/>
      <c r="AB121" s="656"/>
      <c r="AC121" s="656"/>
      <c r="AD121" s="657"/>
      <c r="AE121" s="655"/>
      <c r="AF121" s="656"/>
      <c r="AG121" s="656"/>
      <c r="AH121" s="656"/>
      <c r="AI121" s="657"/>
      <c r="AJ121" s="630" t="str">
        <f t="shared" si="6"/>
        <v/>
      </c>
      <c r="AK121" s="631"/>
      <c r="AL121" s="632"/>
      <c r="AM121" s="616"/>
      <c r="AN121" s="617"/>
      <c r="AO121" s="618"/>
    </row>
    <row r="122" spans="2:41" ht="12" customHeight="1">
      <c r="B122" s="20">
        <v>114</v>
      </c>
      <c r="C122" s="638"/>
      <c r="D122" s="639"/>
      <c r="E122" s="638"/>
      <c r="F122" s="639"/>
      <c r="G122" s="638"/>
      <c r="H122" s="640"/>
      <c r="I122" s="639"/>
      <c r="J122" s="641"/>
      <c r="K122" s="642"/>
      <c r="L122" s="643"/>
      <c r="M122" s="644" t="str">
        <f>IF(C122="","",VLOOKUP(別添①!$C$26,マスターシート!$C$8:$E$15,2))</f>
        <v/>
      </c>
      <c r="N122" s="645"/>
      <c r="O122" s="646"/>
      <c r="P122" s="647" t="str">
        <f t="shared" si="4"/>
        <v/>
      </c>
      <c r="Q122" s="648"/>
      <c r="R122" s="649"/>
      <c r="S122" s="650"/>
      <c r="T122" s="651"/>
      <c r="U122" s="652" t="str">
        <f>IF(C122="","",VLOOKUP(別添①!$C$26,マスターシート!$C$8:$E$15,3))</f>
        <v/>
      </c>
      <c r="V122" s="653"/>
      <c r="W122" s="654"/>
      <c r="X122" s="652" t="str">
        <f t="shared" si="5"/>
        <v/>
      </c>
      <c r="Y122" s="654"/>
      <c r="Z122" s="655"/>
      <c r="AA122" s="656"/>
      <c r="AB122" s="656"/>
      <c r="AC122" s="656"/>
      <c r="AD122" s="657"/>
      <c r="AE122" s="655"/>
      <c r="AF122" s="656"/>
      <c r="AG122" s="656"/>
      <c r="AH122" s="656"/>
      <c r="AI122" s="657"/>
      <c r="AJ122" s="630" t="str">
        <f t="shared" si="6"/>
        <v/>
      </c>
      <c r="AK122" s="631"/>
      <c r="AL122" s="632"/>
      <c r="AM122" s="616"/>
      <c r="AN122" s="617"/>
      <c r="AO122" s="618"/>
    </row>
    <row r="123" spans="2:41" ht="12" customHeight="1">
      <c r="B123" s="20">
        <v>115</v>
      </c>
      <c r="C123" s="638"/>
      <c r="D123" s="639"/>
      <c r="E123" s="638"/>
      <c r="F123" s="639"/>
      <c r="G123" s="638"/>
      <c r="H123" s="640"/>
      <c r="I123" s="639"/>
      <c r="J123" s="641"/>
      <c r="K123" s="642"/>
      <c r="L123" s="643"/>
      <c r="M123" s="644" t="str">
        <f>IF(C123="","",VLOOKUP(別添①!$C$26,マスターシート!$C$8:$E$15,2))</f>
        <v/>
      </c>
      <c r="N123" s="645"/>
      <c r="O123" s="646"/>
      <c r="P123" s="647" t="str">
        <f t="shared" si="4"/>
        <v/>
      </c>
      <c r="Q123" s="648"/>
      <c r="R123" s="649"/>
      <c r="S123" s="650"/>
      <c r="T123" s="651"/>
      <c r="U123" s="652" t="str">
        <f>IF(C123="","",VLOOKUP(別添①!$C$26,マスターシート!$C$8:$E$15,3))</f>
        <v/>
      </c>
      <c r="V123" s="653"/>
      <c r="W123" s="654"/>
      <c r="X123" s="652" t="str">
        <f t="shared" si="5"/>
        <v/>
      </c>
      <c r="Y123" s="654"/>
      <c r="Z123" s="655"/>
      <c r="AA123" s="656"/>
      <c r="AB123" s="656"/>
      <c r="AC123" s="656"/>
      <c r="AD123" s="657"/>
      <c r="AE123" s="655"/>
      <c r="AF123" s="656"/>
      <c r="AG123" s="656"/>
      <c r="AH123" s="656"/>
      <c r="AI123" s="657"/>
      <c r="AJ123" s="630" t="str">
        <f t="shared" si="6"/>
        <v/>
      </c>
      <c r="AK123" s="631"/>
      <c r="AL123" s="632"/>
      <c r="AM123" s="616"/>
      <c r="AN123" s="617"/>
      <c r="AO123" s="618"/>
    </row>
    <row r="124" spans="2:41" ht="12" customHeight="1">
      <c r="B124" s="20">
        <v>116</v>
      </c>
      <c r="C124" s="638"/>
      <c r="D124" s="639"/>
      <c r="E124" s="638"/>
      <c r="F124" s="639"/>
      <c r="G124" s="638"/>
      <c r="H124" s="640"/>
      <c r="I124" s="639"/>
      <c r="J124" s="641"/>
      <c r="K124" s="642"/>
      <c r="L124" s="643"/>
      <c r="M124" s="644" t="str">
        <f>IF(C124="","",VLOOKUP(別添①!$C$26,マスターシート!$C$8:$E$15,2))</f>
        <v/>
      </c>
      <c r="N124" s="645"/>
      <c r="O124" s="646"/>
      <c r="P124" s="647" t="str">
        <f t="shared" si="4"/>
        <v/>
      </c>
      <c r="Q124" s="648"/>
      <c r="R124" s="649"/>
      <c r="S124" s="650"/>
      <c r="T124" s="651"/>
      <c r="U124" s="652" t="str">
        <f>IF(C124="","",VLOOKUP(別添①!$C$26,マスターシート!$C$8:$E$15,3))</f>
        <v/>
      </c>
      <c r="V124" s="653"/>
      <c r="W124" s="654"/>
      <c r="X124" s="652" t="str">
        <f t="shared" si="5"/>
        <v/>
      </c>
      <c r="Y124" s="654"/>
      <c r="Z124" s="655"/>
      <c r="AA124" s="656"/>
      <c r="AB124" s="656"/>
      <c r="AC124" s="656"/>
      <c r="AD124" s="657"/>
      <c r="AE124" s="655"/>
      <c r="AF124" s="656"/>
      <c r="AG124" s="656"/>
      <c r="AH124" s="656"/>
      <c r="AI124" s="657"/>
      <c r="AJ124" s="630" t="str">
        <f t="shared" si="6"/>
        <v/>
      </c>
      <c r="AK124" s="631"/>
      <c r="AL124" s="632"/>
      <c r="AM124" s="616"/>
      <c r="AN124" s="617"/>
      <c r="AO124" s="618"/>
    </row>
    <row r="125" spans="2:41" ht="12" customHeight="1">
      <c r="B125" s="20">
        <v>117</v>
      </c>
      <c r="C125" s="638"/>
      <c r="D125" s="639"/>
      <c r="E125" s="638"/>
      <c r="F125" s="639"/>
      <c r="G125" s="638"/>
      <c r="H125" s="640"/>
      <c r="I125" s="639"/>
      <c r="J125" s="641"/>
      <c r="K125" s="642"/>
      <c r="L125" s="643"/>
      <c r="M125" s="644" t="str">
        <f>IF(C125="","",VLOOKUP(別添①!$C$26,マスターシート!$C$8:$E$15,2))</f>
        <v/>
      </c>
      <c r="N125" s="645"/>
      <c r="O125" s="646"/>
      <c r="P125" s="647" t="str">
        <f t="shared" si="4"/>
        <v/>
      </c>
      <c r="Q125" s="648"/>
      <c r="R125" s="649"/>
      <c r="S125" s="650"/>
      <c r="T125" s="651"/>
      <c r="U125" s="652" t="str">
        <f>IF(C125="","",VLOOKUP(別添①!$C$26,マスターシート!$C$8:$E$15,3))</f>
        <v/>
      </c>
      <c r="V125" s="653"/>
      <c r="W125" s="654"/>
      <c r="X125" s="652" t="str">
        <f t="shared" si="5"/>
        <v/>
      </c>
      <c r="Y125" s="654"/>
      <c r="Z125" s="655"/>
      <c r="AA125" s="656"/>
      <c r="AB125" s="656"/>
      <c r="AC125" s="656"/>
      <c r="AD125" s="657"/>
      <c r="AE125" s="655"/>
      <c r="AF125" s="656"/>
      <c r="AG125" s="656"/>
      <c r="AH125" s="656"/>
      <c r="AI125" s="657"/>
      <c r="AJ125" s="630" t="str">
        <f t="shared" si="6"/>
        <v/>
      </c>
      <c r="AK125" s="631"/>
      <c r="AL125" s="632"/>
      <c r="AM125" s="616"/>
      <c r="AN125" s="617"/>
      <c r="AO125" s="618"/>
    </row>
    <row r="126" spans="2:41" ht="12" customHeight="1">
      <c r="B126" s="20">
        <v>118</v>
      </c>
      <c r="C126" s="638"/>
      <c r="D126" s="639"/>
      <c r="E126" s="638"/>
      <c r="F126" s="639"/>
      <c r="G126" s="638"/>
      <c r="H126" s="640"/>
      <c r="I126" s="639"/>
      <c r="J126" s="641"/>
      <c r="K126" s="642"/>
      <c r="L126" s="643"/>
      <c r="M126" s="644" t="str">
        <f>IF(C126="","",VLOOKUP(別添①!$C$26,マスターシート!$C$8:$E$15,2))</f>
        <v/>
      </c>
      <c r="N126" s="645"/>
      <c r="O126" s="646"/>
      <c r="P126" s="647" t="str">
        <f t="shared" si="4"/>
        <v/>
      </c>
      <c r="Q126" s="648"/>
      <c r="R126" s="649"/>
      <c r="S126" s="650"/>
      <c r="T126" s="651"/>
      <c r="U126" s="652" t="str">
        <f>IF(C126="","",VLOOKUP(別添①!$C$26,マスターシート!$C$8:$E$15,3))</f>
        <v/>
      </c>
      <c r="V126" s="653"/>
      <c r="W126" s="654"/>
      <c r="X126" s="652" t="str">
        <f t="shared" si="5"/>
        <v/>
      </c>
      <c r="Y126" s="654"/>
      <c r="Z126" s="655"/>
      <c r="AA126" s="656"/>
      <c r="AB126" s="656"/>
      <c r="AC126" s="656"/>
      <c r="AD126" s="657"/>
      <c r="AE126" s="655"/>
      <c r="AF126" s="656"/>
      <c r="AG126" s="656"/>
      <c r="AH126" s="656"/>
      <c r="AI126" s="657"/>
      <c r="AJ126" s="630" t="str">
        <f t="shared" si="6"/>
        <v/>
      </c>
      <c r="AK126" s="631"/>
      <c r="AL126" s="632"/>
      <c r="AM126" s="616"/>
      <c r="AN126" s="617"/>
      <c r="AO126" s="618"/>
    </row>
    <row r="127" spans="2:41" ht="12" customHeight="1">
      <c r="B127" s="20">
        <v>119</v>
      </c>
      <c r="C127" s="638"/>
      <c r="D127" s="639"/>
      <c r="E127" s="638"/>
      <c r="F127" s="639"/>
      <c r="G127" s="638"/>
      <c r="H127" s="640"/>
      <c r="I127" s="639"/>
      <c r="J127" s="641"/>
      <c r="K127" s="642"/>
      <c r="L127" s="643"/>
      <c r="M127" s="644" t="str">
        <f>IF(C127="","",VLOOKUP(別添①!$C$26,マスターシート!$C$8:$E$15,2))</f>
        <v/>
      </c>
      <c r="N127" s="645"/>
      <c r="O127" s="646"/>
      <c r="P127" s="647" t="str">
        <f t="shared" si="4"/>
        <v/>
      </c>
      <c r="Q127" s="648"/>
      <c r="R127" s="649"/>
      <c r="S127" s="650"/>
      <c r="T127" s="651"/>
      <c r="U127" s="652" t="str">
        <f>IF(C127="","",VLOOKUP(別添①!$C$26,マスターシート!$C$8:$E$15,3))</f>
        <v/>
      </c>
      <c r="V127" s="653"/>
      <c r="W127" s="654"/>
      <c r="X127" s="652" t="str">
        <f t="shared" si="5"/>
        <v/>
      </c>
      <c r="Y127" s="654"/>
      <c r="Z127" s="655"/>
      <c r="AA127" s="656"/>
      <c r="AB127" s="656"/>
      <c r="AC127" s="656"/>
      <c r="AD127" s="657"/>
      <c r="AE127" s="655"/>
      <c r="AF127" s="656"/>
      <c r="AG127" s="656"/>
      <c r="AH127" s="656"/>
      <c r="AI127" s="657"/>
      <c r="AJ127" s="630" t="str">
        <f t="shared" si="6"/>
        <v/>
      </c>
      <c r="AK127" s="631"/>
      <c r="AL127" s="632"/>
      <c r="AM127" s="616"/>
      <c r="AN127" s="617"/>
      <c r="AO127" s="618"/>
    </row>
    <row r="128" spans="2:41" ht="12" customHeight="1">
      <c r="B128" s="20">
        <v>120</v>
      </c>
      <c r="C128" s="638"/>
      <c r="D128" s="639"/>
      <c r="E128" s="638"/>
      <c r="F128" s="639"/>
      <c r="G128" s="638"/>
      <c r="H128" s="640"/>
      <c r="I128" s="639"/>
      <c r="J128" s="641"/>
      <c r="K128" s="642"/>
      <c r="L128" s="643"/>
      <c r="M128" s="644" t="str">
        <f>IF(C128="","",VLOOKUP(別添①!$C$26,マスターシート!$C$8:$E$15,2))</f>
        <v/>
      </c>
      <c r="N128" s="645"/>
      <c r="O128" s="646"/>
      <c r="P128" s="647" t="str">
        <f t="shared" si="4"/>
        <v/>
      </c>
      <c r="Q128" s="648"/>
      <c r="R128" s="649"/>
      <c r="S128" s="650"/>
      <c r="T128" s="651"/>
      <c r="U128" s="652" t="str">
        <f>IF(C128="","",VLOOKUP(別添①!$C$26,マスターシート!$C$8:$E$15,3))</f>
        <v/>
      </c>
      <c r="V128" s="653"/>
      <c r="W128" s="654"/>
      <c r="X128" s="652" t="str">
        <f t="shared" si="5"/>
        <v/>
      </c>
      <c r="Y128" s="654"/>
      <c r="Z128" s="655"/>
      <c r="AA128" s="656"/>
      <c r="AB128" s="656"/>
      <c r="AC128" s="656"/>
      <c r="AD128" s="657"/>
      <c r="AE128" s="655"/>
      <c r="AF128" s="656"/>
      <c r="AG128" s="656"/>
      <c r="AH128" s="656"/>
      <c r="AI128" s="657"/>
      <c r="AJ128" s="630" t="str">
        <f t="shared" si="6"/>
        <v/>
      </c>
      <c r="AK128" s="631"/>
      <c r="AL128" s="632"/>
      <c r="AM128" s="616"/>
      <c r="AN128" s="617"/>
      <c r="AO128" s="618"/>
    </row>
    <row r="129" spans="2:41" ht="12" customHeight="1">
      <c r="B129" s="20">
        <v>121</v>
      </c>
      <c r="C129" s="638"/>
      <c r="D129" s="639"/>
      <c r="E129" s="638"/>
      <c r="F129" s="639"/>
      <c r="G129" s="638"/>
      <c r="H129" s="640"/>
      <c r="I129" s="639"/>
      <c r="J129" s="641"/>
      <c r="K129" s="642"/>
      <c r="L129" s="643"/>
      <c r="M129" s="644" t="str">
        <f>IF(C129="","",VLOOKUP(別添①!$C$26,マスターシート!$C$8:$E$15,2))</f>
        <v/>
      </c>
      <c r="N129" s="645"/>
      <c r="O129" s="646"/>
      <c r="P129" s="647" t="str">
        <f t="shared" si="4"/>
        <v/>
      </c>
      <c r="Q129" s="648"/>
      <c r="R129" s="649"/>
      <c r="S129" s="650"/>
      <c r="T129" s="651"/>
      <c r="U129" s="652" t="str">
        <f>IF(C129="","",VLOOKUP(別添①!$C$26,マスターシート!$C$8:$E$15,3))</f>
        <v/>
      </c>
      <c r="V129" s="653"/>
      <c r="W129" s="654"/>
      <c r="X129" s="652" t="str">
        <f t="shared" si="5"/>
        <v/>
      </c>
      <c r="Y129" s="654"/>
      <c r="Z129" s="655"/>
      <c r="AA129" s="656"/>
      <c r="AB129" s="656"/>
      <c r="AC129" s="656"/>
      <c r="AD129" s="657"/>
      <c r="AE129" s="655"/>
      <c r="AF129" s="656"/>
      <c r="AG129" s="656"/>
      <c r="AH129" s="656"/>
      <c r="AI129" s="657"/>
      <c r="AJ129" s="630" t="str">
        <f t="shared" si="6"/>
        <v/>
      </c>
      <c r="AK129" s="631"/>
      <c r="AL129" s="632"/>
      <c r="AM129" s="616"/>
      <c r="AN129" s="617"/>
      <c r="AO129" s="618"/>
    </row>
    <row r="130" spans="2:41" ht="12" customHeight="1">
      <c r="B130" s="20">
        <v>122</v>
      </c>
      <c r="C130" s="638"/>
      <c r="D130" s="639"/>
      <c r="E130" s="638"/>
      <c r="F130" s="639"/>
      <c r="G130" s="638"/>
      <c r="H130" s="640"/>
      <c r="I130" s="639"/>
      <c r="J130" s="641"/>
      <c r="K130" s="642"/>
      <c r="L130" s="643"/>
      <c r="M130" s="644" t="str">
        <f>IF(C130="","",VLOOKUP(別添①!$C$26,マスターシート!$C$8:$E$15,2))</f>
        <v/>
      </c>
      <c r="N130" s="645"/>
      <c r="O130" s="646"/>
      <c r="P130" s="647" t="str">
        <f t="shared" si="4"/>
        <v/>
      </c>
      <c r="Q130" s="648"/>
      <c r="R130" s="649"/>
      <c r="S130" s="650"/>
      <c r="T130" s="651"/>
      <c r="U130" s="652" t="str">
        <f>IF(C130="","",VLOOKUP(別添①!$C$26,マスターシート!$C$8:$E$15,3))</f>
        <v/>
      </c>
      <c r="V130" s="653"/>
      <c r="W130" s="654"/>
      <c r="X130" s="652" t="str">
        <f t="shared" si="5"/>
        <v/>
      </c>
      <c r="Y130" s="654"/>
      <c r="Z130" s="655"/>
      <c r="AA130" s="656"/>
      <c r="AB130" s="656"/>
      <c r="AC130" s="656"/>
      <c r="AD130" s="657"/>
      <c r="AE130" s="655"/>
      <c r="AF130" s="656"/>
      <c r="AG130" s="656"/>
      <c r="AH130" s="656"/>
      <c r="AI130" s="657"/>
      <c r="AJ130" s="630" t="str">
        <f t="shared" si="6"/>
        <v/>
      </c>
      <c r="AK130" s="631"/>
      <c r="AL130" s="632"/>
      <c r="AM130" s="616"/>
      <c r="AN130" s="617"/>
      <c r="AO130" s="618"/>
    </row>
    <row r="131" spans="2:41" ht="12" customHeight="1">
      <c r="B131" s="20">
        <v>123</v>
      </c>
      <c r="C131" s="638"/>
      <c r="D131" s="639"/>
      <c r="E131" s="638"/>
      <c r="F131" s="639"/>
      <c r="G131" s="638"/>
      <c r="H131" s="640"/>
      <c r="I131" s="639"/>
      <c r="J131" s="641"/>
      <c r="K131" s="642"/>
      <c r="L131" s="643"/>
      <c r="M131" s="644" t="str">
        <f>IF(C131="","",VLOOKUP(別添①!$C$26,マスターシート!$C$8:$E$15,2))</f>
        <v/>
      </c>
      <c r="N131" s="645"/>
      <c r="O131" s="646"/>
      <c r="P131" s="647" t="str">
        <f t="shared" si="4"/>
        <v/>
      </c>
      <c r="Q131" s="648"/>
      <c r="R131" s="649"/>
      <c r="S131" s="650"/>
      <c r="T131" s="651"/>
      <c r="U131" s="652" t="str">
        <f>IF(C131="","",VLOOKUP(別添①!$C$26,マスターシート!$C$8:$E$15,3))</f>
        <v/>
      </c>
      <c r="V131" s="653"/>
      <c r="W131" s="654"/>
      <c r="X131" s="652" t="str">
        <f t="shared" si="5"/>
        <v/>
      </c>
      <c r="Y131" s="654"/>
      <c r="Z131" s="655"/>
      <c r="AA131" s="656"/>
      <c r="AB131" s="656"/>
      <c r="AC131" s="656"/>
      <c r="AD131" s="657"/>
      <c r="AE131" s="655"/>
      <c r="AF131" s="656"/>
      <c r="AG131" s="656"/>
      <c r="AH131" s="656"/>
      <c r="AI131" s="657"/>
      <c r="AJ131" s="630" t="str">
        <f t="shared" si="6"/>
        <v/>
      </c>
      <c r="AK131" s="631"/>
      <c r="AL131" s="632"/>
      <c r="AM131" s="616"/>
      <c r="AN131" s="617"/>
      <c r="AO131" s="618"/>
    </row>
    <row r="132" spans="2:41" ht="12" customHeight="1">
      <c r="B132" s="20">
        <v>124</v>
      </c>
      <c r="C132" s="638"/>
      <c r="D132" s="639"/>
      <c r="E132" s="638"/>
      <c r="F132" s="639"/>
      <c r="G132" s="638"/>
      <c r="H132" s="640"/>
      <c r="I132" s="639"/>
      <c r="J132" s="641"/>
      <c r="K132" s="642"/>
      <c r="L132" s="643"/>
      <c r="M132" s="644" t="str">
        <f>IF(C132="","",VLOOKUP(別添①!$C$26,マスターシート!$C$8:$E$15,2))</f>
        <v/>
      </c>
      <c r="N132" s="645"/>
      <c r="O132" s="646"/>
      <c r="P132" s="647" t="str">
        <f t="shared" si="4"/>
        <v/>
      </c>
      <c r="Q132" s="648"/>
      <c r="R132" s="649"/>
      <c r="S132" s="650"/>
      <c r="T132" s="651"/>
      <c r="U132" s="652" t="str">
        <f>IF(C132="","",VLOOKUP(別添①!$C$26,マスターシート!$C$8:$E$15,3))</f>
        <v/>
      </c>
      <c r="V132" s="653"/>
      <c r="W132" s="654"/>
      <c r="X132" s="652" t="str">
        <f t="shared" si="5"/>
        <v/>
      </c>
      <c r="Y132" s="654"/>
      <c r="Z132" s="655"/>
      <c r="AA132" s="656"/>
      <c r="AB132" s="656"/>
      <c r="AC132" s="656"/>
      <c r="AD132" s="657"/>
      <c r="AE132" s="655"/>
      <c r="AF132" s="656"/>
      <c r="AG132" s="656"/>
      <c r="AH132" s="656"/>
      <c r="AI132" s="657"/>
      <c r="AJ132" s="630" t="str">
        <f t="shared" si="6"/>
        <v/>
      </c>
      <c r="AK132" s="631"/>
      <c r="AL132" s="632"/>
      <c r="AM132" s="616"/>
      <c r="AN132" s="617"/>
      <c r="AO132" s="618"/>
    </row>
    <row r="133" spans="2:41" ht="12" customHeight="1">
      <c r="B133" s="20">
        <v>125</v>
      </c>
      <c r="C133" s="638"/>
      <c r="D133" s="639"/>
      <c r="E133" s="638"/>
      <c r="F133" s="639"/>
      <c r="G133" s="638"/>
      <c r="H133" s="640"/>
      <c r="I133" s="639"/>
      <c r="J133" s="641"/>
      <c r="K133" s="642"/>
      <c r="L133" s="643"/>
      <c r="M133" s="644" t="str">
        <f>IF(C133="","",VLOOKUP(別添①!$C$26,マスターシート!$C$8:$E$15,2))</f>
        <v/>
      </c>
      <c r="N133" s="645"/>
      <c r="O133" s="646"/>
      <c r="P133" s="647" t="str">
        <f t="shared" si="4"/>
        <v/>
      </c>
      <c r="Q133" s="648"/>
      <c r="R133" s="649"/>
      <c r="S133" s="650"/>
      <c r="T133" s="651"/>
      <c r="U133" s="652" t="str">
        <f>IF(C133="","",VLOOKUP(別添①!$C$26,マスターシート!$C$8:$E$15,3))</f>
        <v/>
      </c>
      <c r="V133" s="653"/>
      <c r="W133" s="654"/>
      <c r="X133" s="652" t="str">
        <f t="shared" si="5"/>
        <v/>
      </c>
      <c r="Y133" s="654"/>
      <c r="Z133" s="655"/>
      <c r="AA133" s="656"/>
      <c r="AB133" s="656"/>
      <c r="AC133" s="656"/>
      <c r="AD133" s="657"/>
      <c r="AE133" s="655"/>
      <c r="AF133" s="656"/>
      <c r="AG133" s="656"/>
      <c r="AH133" s="656"/>
      <c r="AI133" s="657"/>
      <c r="AJ133" s="630" t="str">
        <f t="shared" si="6"/>
        <v/>
      </c>
      <c r="AK133" s="631"/>
      <c r="AL133" s="632"/>
      <c r="AM133" s="616"/>
      <c r="AN133" s="617"/>
      <c r="AO133" s="618"/>
    </row>
    <row r="134" spans="2:41" ht="12" customHeight="1">
      <c r="B134" s="20">
        <v>126</v>
      </c>
      <c r="C134" s="638"/>
      <c r="D134" s="639"/>
      <c r="E134" s="638"/>
      <c r="F134" s="639"/>
      <c r="G134" s="638"/>
      <c r="H134" s="640"/>
      <c r="I134" s="639"/>
      <c r="J134" s="641"/>
      <c r="K134" s="642"/>
      <c r="L134" s="643"/>
      <c r="M134" s="644" t="str">
        <f>IF(C134="","",VLOOKUP(別添①!$C$26,マスターシート!$C$8:$E$15,2))</f>
        <v/>
      </c>
      <c r="N134" s="645"/>
      <c r="O134" s="646"/>
      <c r="P134" s="647" t="str">
        <f t="shared" si="4"/>
        <v/>
      </c>
      <c r="Q134" s="648"/>
      <c r="R134" s="649"/>
      <c r="S134" s="650"/>
      <c r="T134" s="651"/>
      <c r="U134" s="652" t="str">
        <f>IF(C134="","",VLOOKUP(別添①!$C$26,マスターシート!$C$8:$E$15,3))</f>
        <v/>
      </c>
      <c r="V134" s="653"/>
      <c r="W134" s="654"/>
      <c r="X134" s="652" t="str">
        <f t="shared" si="5"/>
        <v/>
      </c>
      <c r="Y134" s="654"/>
      <c r="Z134" s="655"/>
      <c r="AA134" s="656"/>
      <c r="AB134" s="656"/>
      <c r="AC134" s="656"/>
      <c r="AD134" s="657"/>
      <c r="AE134" s="655"/>
      <c r="AF134" s="656"/>
      <c r="AG134" s="656"/>
      <c r="AH134" s="656"/>
      <c r="AI134" s="657"/>
      <c r="AJ134" s="630" t="str">
        <f t="shared" si="6"/>
        <v/>
      </c>
      <c r="AK134" s="631"/>
      <c r="AL134" s="632"/>
      <c r="AM134" s="616"/>
      <c r="AN134" s="617"/>
      <c r="AO134" s="618"/>
    </row>
    <row r="135" spans="2:41" ht="12" customHeight="1">
      <c r="B135" s="20">
        <v>127</v>
      </c>
      <c r="C135" s="638"/>
      <c r="D135" s="639"/>
      <c r="E135" s="638"/>
      <c r="F135" s="639"/>
      <c r="G135" s="638"/>
      <c r="H135" s="640"/>
      <c r="I135" s="639"/>
      <c r="J135" s="641"/>
      <c r="K135" s="642"/>
      <c r="L135" s="643"/>
      <c r="M135" s="644" t="str">
        <f>IF(C135="","",VLOOKUP(別添①!$C$26,マスターシート!$C$8:$E$15,2))</f>
        <v/>
      </c>
      <c r="N135" s="645"/>
      <c r="O135" s="646"/>
      <c r="P135" s="647" t="str">
        <f t="shared" si="4"/>
        <v/>
      </c>
      <c r="Q135" s="648"/>
      <c r="R135" s="649"/>
      <c r="S135" s="650"/>
      <c r="T135" s="651"/>
      <c r="U135" s="652" t="str">
        <f>IF(C135="","",VLOOKUP(別添①!$C$26,マスターシート!$C$8:$E$15,3))</f>
        <v/>
      </c>
      <c r="V135" s="653"/>
      <c r="W135" s="654"/>
      <c r="X135" s="652" t="str">
        <f t="shared" si="5"/>
        <v/>
      </c>
      <c r="Y135" s="654"/>
      <c r="Z135" s="655"/>
      <c r="AA135" s="656"/>
      <c r="AB135" s="656"/>
      <c r="AC135" s="656"/>
      <c r="AD135" s="657"/>
      <c r="AE135" s="655"/>
      <c r="AF135" s="656"/>
      <c r="AG135" s="656"/>
      <c r="AH135" s="656"/>
      <c r="AI135" s="657"/>
      <c r="AJ135" s="630" t="str">
        <f t="shared" si="6"/>
        <v/>
      </c>
      <c r="AK135" s="631"/>
      <c r="AL135" s="632"/>
      <c r="AM135" s="616"/>
      <c r="AN135" s="617"/>
      <c r="AO135" s="618"/>
    </row>
    <row r="136" spans="2:41" ht="12" customHeight="1">
      <c r="B136" s="20">
        <v>128</v>
      </c>
      <c r="C136" s="638"/>
      <c r="D136" s="639"/>
      <c r="E136" s="638"/>
      <c r="F136" s="639"/>
      <c r="G136" s="638"/>
      <c r="H136" s="640"/>
      <c r="I136" s="639"/>
      <c r="J136" s="641"/>
      <c r="K136" s="642"/>
      <c r="L136" s="643"/>
      <c r="M136" s="644" t="str">
        <f>IF(C136="","",VLOOKUP(別添①!$C$26,マスターシート!$C$8:$E$15,2))</f>
        <v/>
      </c>
      <c r="N136" s="645"/>
      <c r="O136" s="646"/>
      <c r="P136" s="647" t="str">
        <f t="shared" si="4"/>
        <v/>
      </c>
      <c r="Q136" s="648"/>
      <c r="R136" s="649"/>
      <c r="S136" s="650"/>
      <c r="T136" s="651"/>
      <c r="U136" s="652" t="str">
        <f>IF(C136="","",VLOOKUP(別添①!$C$26,マスターシート!$C$8:$E$15,3))</f>
        <v/>
      </c>
      <c r="V136" s="653"/>
      <c r="W136" s="654"/>
      <c r="X136" s="652" t="str">
        <f t="shared" si="5"/>
        <v/>
      </c>
      <c r="Y136" s="654"/>
      <c r="Z136" s="655"/>
      <c r="AA136" s="656"/>
      <c r="AB136" s="656"/>
      <c r="AC136" s="656"/>
      <c r="AD136" s="657"/>
      <c r="AE136" s="655"/>
      <c r="AF136" s="656"/>
      <c r="AG136" s="656"/>
      <c r="AH136" s="656"/>
      <c r="AI136" s="657"/>
      <c r="AJ136" s="630" t="str">
        <f t="shared" si="6"/>
        <v/>
      </c>
      <c r="AK136" s="631"/>
      <c r="AL136" s="632"/>
      <c r="AM136" s="616"/>
      <c r="AN136" s="617"/>
      <c r="AO136" s="618"/>
    </row>
    <row r="137" spans="2:41" ht="12" customHeight="1">
      <c r="B137" s="20">
        <v>129</v>
      </c>
      <c r="C137" s="638"/>
      <c r="D137" s="639"/>
      <c r="E137" s="638"/>
      <c r="F137" s="639"/>
      <c r="G137" s="638"/>
      <c r="H137" s="640"/>
      <c r="I137" s="639"/>
      <c r="J137" s="641"/>
      <c r="K137" s="642"/>
      <c r="L137" s="643"/>
      <c r="M137" s="644" t="str">
        <f>IF(C137="","",VLOOKUP(別添①!$C$26,マスターシート!$C$8:$E$15,2))</f>
        <v/>
      </c>
      <c r="N137" s="645"/>
      <c r="O137" s="646"/>
      <c r="P137" s="647" t="str">
        <f t="shared" si="4"/>
        <v/>
      </c>
      <c r="Q137" s="648"/>
      <c r="R137" s="649"/>
      <c r="S137" s="650"/>
      <c r="T137" s="651"/>
      <c r="U137" s="652" t="str">
        <f>IF(C137="","",VLOOKUP(別添①!$C$26,マスターシート!$C$8:$E$15,3))</f>
        <v/>
      </c>
      <c r="V137" s="653"/>
      <c r="W137" s="654"/>
      <c r="X137" s="652" t="str">
        <f t="shared" si="5"/>
        <v/>
      </c>
      <c r="Y137" s="654"/>
      <c r="Z137" s="655"/>
      <c r="AA137" s="656"/>
      <c r="AB137" s="656"/>
      <c r="AC137" s="656"/>
      <c r="AD137" s="657"/>
      <c r="AE137" s="655"/>
      <c r="AF137" s="656"/>
      <c r="AG137" s="656"/>
      <c r="AH137" s="656"/>
      <c r="AI137" s="657"/>
      <c r="AJ137" s="630" t="str">
        <f t="shared" si="6"/>
        <v/>
      </c>
      <c r="AK137" s="631"/>
      <c r="AL137" s="632"/>
      <c r="AM137" s="616"/>
      <c r="AN137" s="617"/>
      <c r="AO137" s="618"/>
    </row>
    <row r="138" spans="2:41" ht="12" customHeight="1">
      <c r="B138" s="20">
        <v>130</v>
      </c>
      <c r="C138" s="638"/>
      <c r="D138" s="639"/>
      <c r="E138" s="638"/>
      <c r="F138" s="639"/>
      <c r="G138" s="638"/>
      <c r="H138" s="640"/>
      <c r="I138" s="639"/>
      <c r="J138" s="641"/>
      <c r="K138" s="642"/>
      <c r="L138" s="643"/>
      <c r="M138" s="644" t="str">
        <f>IF(C138="","",VLOOKUP(別添①!$C$26,マスターシート!$C$8:$E$15,2))</f>
        <v/>
      </c>
      <c r="N138" s="645"/>
      <c r="O138" s="646"/>
      <c r="P138" s="647" t="str">
        <f t="shared" ref="P138:P188" si="7">IF(J138="","",IF(J138&lt;=M138,"適合","不適合"))</f>
        <v/>
      </c>
      <c r="Q138" s="648"/>
      <c r="R138" s="649"/>
      <c r="S138" s="650"/>
      <c r="T138" s="651"/>
      <c r="U138" s="652" t="str">
        <f>IF(C138="","",VLOOKUP(別添①!$C$26,マスターシート!$C$8:$E$15,3))</f>
        <v/>
      </c>
      <c r="V138" s="653"/>
      <c r="W138" s="654"/>
      <c r="X138" s="652" t="str">
        <f t="shared" ref="X138:X188" si="8">IF(R138="","",IF(R138&lt;=U138,"適合","不適合"))</f>
        <v/>
      </c>
      <c r="Y138" s="654"/>
      <c r="Z138" s="655"/>
      <c r="AA138" s="656"/>
      <c r="AB138" s="656"/>
      <c r="AC138" s="656"/>
      <c r="AD138" s="657"/>
      <c r="AE138" s="655"/>
      <c r="AF138" s="656"/>
      <c r="AG138" s="656"/>
      <c r="AH138" s="656"/>
      <c r="AI138" s="657"/>
      <c r="AJ138" s="630" t="str">
        <f t="shared" ref="AJ138:AJ188" si="9">IF(AND(AE138=""),"",IF(Z138="","",IF(Z138&lt;=AE138,"適合","不適合")))</f>
        <v/>
      </c>
      <c r="AK138" s="631"/>
      <c r="AL138" s="632"/>
      <c r="AM138" s="616"/>
      <c r="AN138" s="617"/>
      <c r="AO138" s="618"/>
    </row>
    <row r="139" spans="2:41" ht="12" customHeight="1">
      <c r="B139" s="20">
        <v>131</v>
      </c>
      <c r="C139" s="638"/>
      <c r="D139" s="639"/>
      <c r="E139" s="638"/>
      <c r="F139" s="639"/>
      <c r="G139" s="638"/>
      <c r="H139" s="640"/>
      <c r="I139" s="639"/>
      <c r="J139" s="641"/>
      <c r="K139" s="642"/>
      <c r="L139" s="643"/>
      <c r="M139" s="644" t="str">
        <f>IF(C139="","",VLOOKUP(別添①!$C$26,マスターシート!$C$8:$E$15,2))</f>
        <v/>
      </c>
      <c r="N139" s="645"/>
      <c r="O139" s="646"/>
      <c r="P139" s="647" t="str">
        <f t="shared" si="7"/>
        <v/>
      </c>
      <c r="Q139" s="648"/>
      <c r="R139" s="649"/>
      <c r="S139" s="650"/>
      <c r="T139" s="651"/>
      <c r="U139" s="652" t="str">
        <f>IF(C139="","",VLOOKUP(別添①!$C$26,マスターシート!$C$8:$E$15,3))</f>
        <v/>
      </c>
      <c r="V139" s="653"/>
      <c r="W139" s="654"/>
      <c r="X139" s="652" t="str">
        <f t="shared" si="8"/>
        <v/>
      </c>
      <c r="Y139" s="654"/>
      <c r="Z139" s="655"/>
      <c r="AA139" s="656"/>
      <c r="AB139" s="656"/>
      <c r="AC139" s="656"/>
      <c r="AD139" s="657"/>
      <c r="AE139" s="655"/>
      <c r="AF139" s="656"/>
      <c r="AG139" s="656"/>
      <c r="AH139" s="656"/>
      <c r="AI139" s="657"/>
      <c r="AJ139" s="630" t="str">
        <f t="shared" si="9"/>
        <v/>
      </c>
      <c r="AK139" s="631"/>
      <c r="AL139" s="632"/>
      <c r="AM139" s="616"/>
      <c r="AN139" s="617"/>
      <c r="AO139" s="618"/>
    </row>
    <row r="140" spans="2:41" ht="12" customHeight="1">
      <c r="B140" s="20">
        <v>132</v>
      </c>
      <c r="C140" s="638"/>
      <c r="D140" s="639"/>
      <c r="E140" s="638"/>
      <c r="F140" s="639"/>
      <c r="G140" s="638"/>
      <c r="H140" s="640"/>
      <c r="I140" s="639"/>
      <c r="J140" s="641"/>
      <c r="K140" s="642"/>
      <c r="L140" s="643"/>
      <c r="M140" s="644" t="str">
        <f>IF(C140="","",VLOOKUP(別添①!$C$26,マスターシート!$C$8:$E$15,2))</f>
        <v/>
      </c>
      <c r="N140" s="645"/>
      <c r="O140" s="646"/>
      <c r="P140" s="647" t="str">
        <f t="shared" si="7"/>
        <v/>
      </c>
      <c r="Q140" s="648"/>
      <c r="R140" s="649"/>
      <c r="S140" s="650"/>
      <c r="T140" s="651"/>
      <c r="U140" s="652" t="str">
        <f>IF(C140="","",VLOOKUP(別添①!$C$26,マスターシート!$C$8:$E$15,3))</f>
        <v/>
      </c>
      <c r="V140" s="653"/>
      <c r="W140" s="654"/>
      <c r="X140" s="652" t="str">
        <f t="shared" si="8"/>
        <v/>
      </c>
      <c r="Y140" s="654"/>
      <c r="Z140" s="655"/>
      <c r="AA140" s="656"/>
      <c r="AB140" s="656"/>
      <c r="AC140" s="656"/>
      <c r="AD140" s="657"/>
      <c r="AE140" s="655"/>
      <c r="AF140" s="656"/>
      <c r="AG140" s="656"/>
      <c r="AH140" s="656"/>
      <c r="AI140" s="657"/>
      <c r="AJ140" s="630" t="str">
        <f t="shared" si="9"/>
        <v/>
      </c>
      <c r="AK140" s="631"/>
      <c r="AL140" s="632"/>
      <c r="AM140" s="616"/>
      <c r="AN140" s="617"/>
      <c r="AO140" s="618"/>
    </row>
    <row r="141" spans="2:41" ht="12" customHeight="1">
      <c r="B141" s="20">
        <v>133</v>
      </c>
      <c r="C141" s="638"/>
      <c r="D141" s="639"/>
      <c r="E141" s="638"/>
      <c r="F141" s="639"/>
      <c r="G141" s="638"/>
      <c r="H141" s="640"/>
      <c r="I141" s="639"/>
      <c r="J141" s="641"/>
      <c r="K141" s="642"/>
      <c r="L141" s="643"/>
      <c r="M141" s="644" t="str">
        <f>IF(C141="","",VLOOKUP(別添①!$C$26,マスターシート!$C$8:$E$15,2))</f>
        <v/>
      </c>
      <c r="N141" s="645"/>
      <c r="O141" s="646"/>
      <c r="P141" s="647" t="str">
        <f t="shared" si="7"/>
        <v/>
      </c>
      <c r="Q141" s="648"/>
      <c r="R141" s="649"/>
      <c r="S141" s="650"/>
      <c r="T141" s="651"/>
      <c r="U141" s="652" t="str">
        <f>IF(C141="","",VLOOKUP(別添①!$C$26,マスターシート!$C$8:$E$15,3))</f>
        <v/>
      </c>
      <c r="V141" s="653"/>
      <c r="W141" s="654"/>
      <c r="X141" s="652" t="str">
        <f t="shared" si="8"/>
        <v/>
      </c>
      <c r="Y141" s="654"/>
      <c r="Z141" s="655"/>
      <c r="AA141" s="656"/>
      <c r="AB141" s="656"/>
      <c r="AC141" s="656"/>
      <c r="AD141" s="657"/>
      <c r="AE141" s="655"/>
      <c r="AF141" s="656"/>
      <c r="AG141" s="656"/>
      <c r="AH141" s="656"/>
      <c r="AI141" s="657"/>
      <c r="AJ141" s="630" t="str">
        <f t="shared" si="9"/>
        <v/>
      </c>
      <c r="AK141" s="631"/>
      <c r="AL141" s="632"/>
      <c r="AM141" s="616"/>
      <c r="AN141" s="617"/>
      <c r="AO141" s="618"/>
    </row>
    <row r="142" spans="2:41" ht="12" customHeight="1">
      <c r="B142" s="20">
        <v>134</v>
      </c>
      <c r="C142" s="638"/>
      <c r="D142" s="639"/>
      <c r="E142" s="638"/>
      <c r="F142" s="639"/>
      <c r="G142" s="638"/>
      <c r="H142" s="640"/>
      <c r="I142" s="639"/>
      <c r="J142" s="641"/>
      <c r="K142" s="642"/>
      <c r="L142" s="643"/>
      <c r="M142" s="644" t="str">
        <f>IF(C142="","",VLOOKUP(別添①!$C$26,マスターシート!$C$8:$E$15,2))</f>
        <v/>
      </c>
      <c r="N142" s="645"/>
      <c r="O142" s="646"/>
      <c r="P142" s="647" t="str">
        <f t="shared" si="7"/>
        <v/>
      </c>
      <c r="Q142" s="648"/>
      <c r="R142" s="649"/>
      <c r="S142" s="650"/>
      <c r="T142" s="651"/>
      <c r="U142" s="652" t="str">
        <f>IF(C142="","",VLOOKUP(別添①!$C$26,マスターシート!$C$8:$E$15,3))</f>
        <v/>
      </c>
      <c r="V142" s="653"/>
      <c r="W142" s="654"/>
      <c r="X142" s="652" t="str">
        <f t="shared" si="8"/>
        <v/>
      </c>
      <c r="Y142" s="654"/>
      <c r="Z142" s="655"/>
      <c r="AA142" s="656"/>
      <c r="AB142" s="656"/>
      <c r="AC142" s="656"/>
      <c r="AD142" s="657"/>
      <c r="AE142" s="655"/>
      <c r="AF142" s="656"/>
      <c r="AG142" s="656"/>
      <c r="AH142" s="656"/>
      <c r="AI142" s="657"/>
      <c r="AJ142" s="630" t="str">
        <f t="shared" si="9"/>
        <v/>
      </c>
      <c r="AK142" s="631"/>
      <c r="AL142" s="632"/>
      <c r="AM142" s="616"/>
      <c r="AN142" s="617"/>
      <c r="AO142" s="618"/>
    </row>
    <row r="143" spans="2:41" ht="12" customHeight="1">
      <c r="B143" s="20">
        <v>135</v>
      </c>
      <c r="C143" s="638"/>
      <c r="D143" s="639"/>
      <c r="E143" s="638"/>
      <c r="F143" s="639"/>
      <c r="G143" s="638"/>
      <c r="H143" s="640"/>
      <c r="I143" s="639"/>
      <c r="J143" s="641"/>
      <c r="K143" s="642"/>
      <c r="L143" s="643"/>
      <c r="M143" s="644" t="str">
        <f>IF(C143="","",VLOOKUP(別添①!$C$26,マスターシート!$C$8:$E$15,2))</f>
        <v/>
      </c>
      <c r="N143" s="645"/>
      <c r="O143" s="646"/>
      <c r="P143" s="647" t="str">
        <f t="shared" si="7"/>
        <v/>
      </c>
      <c r="Q143" s="648"/>
      <c r="R143" s="649"/>
      <c r="S143" s="650"/>
      <c r="T143" s="651"/>
      <c r="U143" s="652" t="str">
        <f>IF(C143="","",VLOOKUP(別添①!$C$26,マスターシート!$C$8:$E$15,3))</f>
        <v/>
      </c>
      <c r="V143" s="653"/>
      <c r="W143" s="654"/>
      <c r="X143" s="652" t="str">
        <f t="shared" si="8"/>
        <v/>
      </c>
      <c r="Y143" s="654"/>
      <c r="Z143" s="655"/>
      <c r="AA143" s="656"/>
      <c r="AB143" s="656"/>
      <c r="AC143" s="656"/>
      <c r="AD143" s="657"/>
      <c r="AE143" s="655"/>
      <c r="AF143" s="656"/>
      <c r="AG143" s="656"/>
      <c r="AH143" s="656"/>
      <c r="AI143" s="657"/>
      <c r="AJ143" s="630" t="str">
        <f t="shared" si="9"/>
        <v/>
      </c>
      <c r="AK143" s="631"/>
      <c r="AL143" s="632"/>
      <c r="AM143" s="616"/>
      <c r="AN143" s="617"/>
      <c r="AO143" s="618"/>
    </row>
    <row r="144" spans="2:41" ht="12" customHeight="1">
      <c r="B144" s="20">
        <v>136</v>
      </c>
      <c r="C144" s="638"/>
      <c r="D144" s="639"/>
      <c r="E144" s="638"/>
      <c r="F144" s="639"/>
      <c r="G144" s="638"/>
      <c r="H144" s="640"/>
      <c r="I144" s="639"/>
      <c r="J144" s="641"/>
      <c r="K144" s="642"/>
      <c r="L144" s="643"/>
      <c r="M144" s="644" t="str">
        <f>IF(C144="","",VLOOKUP(別添①!$C$26,マスターシート!$C$8:$E$15,2))</f>
        <v/>
      </c>
      <c r="N144" s="645"/>
      <c r="O144" s="646"/>
      <c r="P144" s="647" t="str">
        <f t="shared" si="7"/>
        <v/>
      </c>
      <c r="Q144" s="648"/>
      <c r="R144" s="649"/>
      <c r="S144" s="650"/>
      <c r="T144" s="651"/>
      <c r="U144" s="652" t="str">
        <f>IF(C144="","",VLOOKUP(別添①!$C$26,マスターシート!$C$8:$E$15,3))</f>
        <v/>
      </c>
      <c r="V144" s="653"/>
      <c r="W144" s="654"/>
      <c r="X144" s="652" t="str">
        <f t="shared" si="8"/>
        <v/>
      </c>
      <c r="Y144" s="654"/>
      <c r="Z144" s="655"/>
      <c r="AA144" s="656"/>
      <c r="AB144" s="656"/>
      <c r="AC144" s="656"/>
      <c r="AD144" s="657"/>
      <c r="AE144" s="655"/>
      <c r="AF144" s="656"/>
      <c r="AG144" s="656"/>
      <c r="AH144" s="656"/>
      <c r="AI144" s="657"/>
      <c r="AJ144" s="630" t="str">
        <f t="shared" si="9"/>
        <v/>
      </c>
      <c r="AK144" s="631"/>
      <c r="AL144" s="632"/>
      <c r="AM144" s="616"/>
      <c r="AN144" s="617"/>
      <c r="AO144" s="618"/>
    </row>
    <row r="145" spans="2:41" ht="12" customHeight="1">
      <c r="B145" s="20">
        <v>137</v>
      </c>
      <c r="C145" s="638"/>
      <c r="D145" s="639"/>
      <c r="E145" s="638"/>
      <c r="F145" s="639"/>
      <c r="G145" s="638"/>
      <c r="H145" s="640"/>
      <c r="I145" s="639"/>
      <c r="J145" s="641"/>
      <c r="K145" s="642"/>
      <c r="L145" s="643"/>
      <c r="M145" s="644" t="str">
        <f>IF(C145="","",VLOOKUP(別添①!$C$26,マスターシート!$C$8:$E$15,2))</f>
        <v/>
      </c>
      <c r="N145" s="645"/>
      <c r="O145" s="646"/>
      <c r="P145" s="647" t="str">
        <f t="shared" si="7"/>
        <v/>
      </c>
      <c r="Q145" s="648"/>
      <c r="R145" s="649"/>
      <c r="S145" s="650"/>
      <c r="T145" s="651"/>
      <c r="U145" s="652" t="str">
        <f>IF(C145="","",VLOOKUP(別添①!$C$26,マスターシート!$C$8:$E$15,3))</f>
        <v/>
      </c>
      <c r="V145" s="653"/>
      <c r="W145" s="654"/>
      <c r="X145" s="652" t="str">
        <f t="shared" si="8"/>
        <v/>
      </c>
      <c r="Y145" s="654"/>
      <c r="Z145" s="655"/>
      <c r="AA145" s="656"/>
      <c r="AB145" s="656"/>
      <c r="AC145" s="656"/>
      <c r="AD145" s="657"/>
      <c r="AE145" s="655"/>
      <c r="AF145" s="656"/>
      <c r="AG145" s="656"/>
      <c r="AH145" s="656"/>
      <c r="AI145" s="657"/>
      <c r="AJ145" s="630" t="str">
        <f t="shared" si="9"/>
        <v/>
      </c>
      <c r="AK145" s="631"/>
      <c r="AL145" s="632"/>
      <c r="AM145" s="616"/>
      <c r="AN145" s="617"/>
      <c r="AO145" s="618"/>
    </row>
    <row r="146" spans="2:41" ht="12" customHeight="1">
      <c r="B146" s="20">
        <v>138</v>
      </c>
      <c r="C146" s="638"/>
      <c r="D146" s="639"/>
      <c r="E146" s="638"/>
      <c r="F146" s="639"/>
      <c r="G146" s="638"/>
      <c r="H146" s="640"/>
      <c r="I146" s="639"/>
      <c r="J146" s="641"/>
      <c r="K146" s="642"/>
      <c r="L146" s="643"/>
      <c r="M146" s="644" t="str">
        <f>IF(C146="","",VLOOKUP(別添①!$C$26,マスターシート!$C$8:$E$15,2))</f>
        <v/>
      </c>
      <c r="N146" s="645"/>
      <c r="O146" s="646"/>
      <c r="P146" s="647" t="str">
        <f t="shared" si="7"/>
        <v/>
      </c>
      <c r="Q146" s="648"/>
      <c r="R146" s="649"/>
      <c r="S146" s="650"/>
      <c r="T146" s="651"/>
      <c r="U146" s="652" t="str">
        <f>IF(C146="","",VLOOKUP(別添①!$C$26,マスターシート!$C$8:$E$15,3))</f>
        <v/>
      </c>
      <c r="V146" s="653"/>
      <c r="W146" s="654"/>
      <c r="X146" s="652" t="str">
        <f t="shared" si="8"/>
        <v/>
      </c>
      <c r="Y146" s="654"/>
      <c r="Z146" s="655"/>
      <c r="AA146" s="656"/>
      <c r="AB146" s="656"/>
      <c r="AC146" s="656"/>
      <c r="AD146" s="657"/>
      <c r="AE146" s="655"/>
      <c r="AF146" s="656"/>
      <c r="AG146" s="656"/>
      <c r="AH146" s="656"/>
      <c r="AI146" s="657"/>
      <c r="AJ146" s="630" t="str">
        <f t="shared" si="9"/>
        <v/>
      </c>
      <c r="AK146" s="631"/>
      <c r="AL146" s="632"/>
      <c r="AM146" s="616"/>
      <c r="AN146" s="617"/>
      <c r="AO146" s="618"/>
    </row>
    <row r="147" spans="2:41" ht="12" customHeight="1">
      <c r="B147" s="20">
        <v>139</v>
      </c>
      <c r="C147" s="638"/>
      <c r="D147" s="639"/>
      <c r="E147" s="638"/>
      <c r="F147" s="639"/>
      <c r="G147" s="638"/>
      <c r="H147" s="640"/>
      <c r="I147" s="639"/>
      <c r="J147" s="641"/>
      <c r="K147" s="642"/>
      <c r="L147" s="643"/>
      <c r="M147" s="644" t="str">
        <f>IF(C147="","",VLOOKUP(別添①!$C$26,マスターシート!$C$8:$E$15,2))</f>
        <v/>
      </c>
      <c r="N147" s="645"/>
      <c r="O147" s="646"/>
      <c r="P147" s="647" t="str">
        <f t="shared" si="7"/>
        <v/>
      </c>
      <c r="Q147" s="648"/>
      <c r="R147" s="649"/>
      <c r="S147" s="650"/>
      <c r="T147" s="651"/>
      <c r="U147" s="652" t="str">
        <f>IF(C147="","",VLOOKUP(別添①!$C$26,マスターシート!$C$8:$E$15,3))</f>
        <v/>
      </c>
      <c r="V147" s="653"/>
      <c r="W147" s="654"/>
      <c r="X147" s="652" t="str">
        <f t="shared" si="8"/>
        <v/>
      </c>
      <c r="Y147" s="654"/>
      <c r="Z147" s="655"/>
      <c r="AA147" s="656"/>
      <c r="AB147" s="656"/>
      <c r="AC147" s="656"/>
      <c r="AD147" s="657"/>
      <c r="AE147" s="655"/>
      <c r="AF147" s="656"/>
      <c r="AG147" s="656"/>
      <c r="AH147" s="656"/>
      <c r="AI147" s="657"/>
      <c r="AJ147" s="630" t="str">
        <f t="shared" si="9"/>
        <v/>
      </c>
      <c r="AK147" s="631"/>
      <c r="AL147" s="632"/>
      <c r="AM147" s="616"/>
      <c r="AN147" s="617"/>
      <c r="AO147" s="618"/>
    </row>
    <row r="148" spans="2:41" ht="12" customHeight="1">
      <c r="B148" s="20">
        <v>140</v>
      </c>
      <c r="C148" s="638"/>
      <c r="D148" s="639"/>
      <c r="E148" s="638"/>
      <c r="F148" s="639"/>
      <c r="G148" s="638"/>
      <c r="H148" s="640"/>
      <c r="I148" s="639"/>
      <c r="J148" s="641"/>
      <c r="K148" s="642"/>
      <c r="L148" s="643"/>
      <c r="M148" s="644" t="str">
        <f>IF(C148="","",VLOOKUP(別添①!$C$26,マスターシート!$C$8:$E$15,2))</f>
        <v/>
      </c>
      <c r="N148" s="645"/>
      <c r="O148" s="646"/>
      <c r="P148" s="647" t="str">
        <f t="shared" si="7"/>
        <v/>
      </c>
      <c r="Q148" s="648"/>
      <c r="R148" s="649"/>
      <c r="S148" s="650"/>
      <c r="T148" s="651"/>
      <c r="U148" s="652" t="str">
        <f>IF(C148="","",VLOOKUP(別添①!$C$26,マスターシート!$C$8:$E$15,3))</f>
        <v/>
      </c>
      <c r="V148" s="653"/>
      <c r="W148" s="654"/>
      <c r="X148" s="652" t="str">
        <f t="shared" si="8"/>
        <v/>
      </c>
      <c r="Y148" s="654"/>
      <c r="Z148" s="655"/>
      <c r="AA148" s="656"/>
      <c r="AB148" s="656"/>
      <c r="AC148" s="656"/>
      <c r="AD148" s="657"/>
      <c r="AE148" s="655"/>
      <c r="AF148" s="656"/>
      <c r="AG148" s="656"/>
      <c r="AH148" s="656"/>
      <c r="AI148" s="657"/>
      <c r="AJ148" s="630" t="str">
        <f t="shared" si="9"/>
        <v/>
      </c>
      <c r="AK148" s="631"/>
      <c r="AL148" s="632"/>
      <c r="AM148" s="616"/>
      <c r="AN148" s="617"/>
      <c r="AO148" s="618"/>
    </row>
    <row r="149" spans="2:41" ht="12" customHeight="1">
      <c r="B149" s="20">
        <v>141</v>
      </c>
      <c r="C149" s="638"/>
      <c r="D149" s="639"/>
      <c r="E149" s="638"/>
      <c r="F149" s="639"/>
      <c r="G149" s="638"/>
      <c r="H149" s="640"/>
      <c r="I149" s="639"/>
      <c r="J149" s="641"/>
      <c r="K149" s="642"/>
      <c r="L149" s="643"/>
      <c r="M149" s="644" t="str">
        <f>IF(C149="","",VLOOKUP(別添①!$C$26,マスターシート!$C$8:$E$15,2))</f>
        <v/>
      </c>
      <c r="N149" s="645"/>
      <c r="O149" s="646"/>
      <c r="P149" s="647" t="str">
        <f t="shared" si="7"/>
        <v/>
      </c>
      <c r="Q149" s="648"/>
      <c r="R149" s="649"/>
      <c r="S149" s="650"/>
      <c r="T149" s="651"/>
      <c r="U149" s="652" t="str">
        <f>IF(C149="","",VLOOKUP(別添①!$C$26,マスターシート!$C$8:$E$15,3))</f>
        <v/>
      </c>
      <c r="V149" s="653"/>
      <c r="W149" s="654"/>
      <c r="X149" s="652" t="str">
        <f t="shared" si="8"/>
        <v/>
      </c>
      <c r="Y149" s="654"/>
      <c r="Z149" s="655"/>
      <c r="AA149" s="656"/>
      <c r="AB149" s="656"/>
      <c r="AC149" s="656"/>
      <c r="AD149" s="657"/>
      <c r="AE149" s="655"/>
      <c r="AF149" s="656"/>
      <c r="AG149" s="656"/>
      <c r="AH149" s="656"/>
      <c r="AI149" s="657"/>
      <c r="AJ149" s="630" t="str">
        <f t="shared" si="9"/>
        <v/>
      </c>
      <c r="AK149" s="631"/>
      <c r="AL149" s="632"/>
      <c r="AM149" s="616"/>
      <c r="AN149" s="617"/>
      <c r="AO149" s="618"/>
    </row>
    <row r="150" spans="2:41" ht="12" customHeight="1">
      <c r="B150" s="20">
        <v>142</v>
      </c>
      <c r="C150" s="638"/>
      <c r="D150" s="639"/>
      <c r="E150" s="638"/>
      <c r="F150" s="639"/>
      <c r="G150" s="638"/>
      <c r="H150" s="640"/>
      <c r="I150" s="639"/>
      <c r="J150" s="641"/>
      <c r="K150" s="642"/>
      <c r="L150" s="643"/>
      <c r="M150" s="644" t="str">
        <f>IF(C150="","",VLOOKUP(別添①!$C$26,マスターシート!$C$8:$E$15,2))</f>
        <v/>
      </c>
      <c r="N150" s="645"/>
      <c r="O150" s="646"/>
      <c r="P150" s="647" t="str">
        <f t="shared" si="7"/>
        <v/>
      </c>
      <c r="Q150" s="648"/>
      <c r="R150" s="649"/>
      <c r="S150" s="650"/>
      <c r="T150" s="651"/>
      <c r="U150" s="652" t="str">
        <f>IF(C150="","",VLOOKUP(別添①!$C$26,マスターシート!$C$8:$E$15,3))</f>
        <v/>
      </c>
      <c r="V150" s="653"/>
      <c r="W150" s="654"/>
      <c r="X150" s="652" t="str">
        <f t="shared" si="8"/>
        <v/>
      </c>
      <c r="Y150" s="654"/>
      <c r="Z150" s="655"/>
      <c r="AA150" s="656"/>
      <c r="AB150" s="656"/>
      <c r="AC150" s="656"/>
      <c r="AD150" s="657"/>
      <c r="AE150" s="655"/>
      <c r="AF150" s="656"/>
      <c r="AG150" s="656"/>
      <c r="AH150" s="656"/>
      <c r="AI150" s="657"/>
      <c r="AJ150" s="630" t="str">
        <f t="shared" si="9"/>
        <v/>
      </c>
      <c r="AK150" s="631"/>
      <c r="AL150" s="632"/>
      <c r="AM150" s="616"/>
      <c r="AN150" s="617"/>
      <c r="AO150" s="618"/>
    </row>
    <row r="151" spans="2:41" ht="12" customHeight="1">
      <c r="B151" s="20">
        <v>143</v>
      </c>
      <c r="C151" s="638"/>
      <c r="D151" s="639"/>
      <c r="E151" s="638"/>
      <c r="F151" s="639"/>
      <c r="G151" s="638"/>
      <c r="H151" s="640"/>
      <c r="I151" s="639"/>
      <c r="J151" s="641"/>
      <c r="K151" s="642"/>
      <c r="L151" s="643"/>
      <c r="M151" s="644" t="str">
        <f>IF(C151="","",VLOOKUP(別添①!$C$26,マスターシート!$C$8:$E$15,2))</f>
        <v/>
      </c>
      <c r="N151" s="645"/>
      <c r="O151" s="646"/>
      <c r="P151" s="647" t="str">
        <f t="shared" si="7"/>
        <v/>
      </c>
      <c r="Q151" s="648"/>
      <c r="R151" s="649"/>
      <c r="S151" s="650"/>
      <c r="T151" s="651"/>
      <c r="U151" s="652" t="str">
        <f>IF(C151="","",VLOOKUP(別添①!$C$26,マスターシート!$C$8:$E$15,3))</f>
        <v/>
      </c>
      <c r="V151" s="653"/>
      <c r="W151" s="654"/>
      <c r="X151" s="652" t="str">
        <f t="shared" si="8"/>
        <v/>
      </c>
      <c r="Y151" s="654"/>
      <c r="Z151" s="655"/>
      <c r="AA151" s="656"/>
      <c r="AB151" s="656"/>
      <c r="AC151" s="656"/>
      <c r="AD151" s="657"/>
      <c r="AE151" s="655"/>
      <c r="AF151" s="656"/>
      <c r="AG151" s="656"/>
      <c r="AH151" s="656"/>
      <c r="AI151" s="657"/>
      <c r="AJ151" s="630" t="str">
        <f t="shared" si="9"/>
        <v/>
      </c>
      <c r="AK151" s="631"/>
      <c r="AL151" s="632"/>
      <c r="AM151" s="616"/>
      <c r="AN151" s="617"/>
      <c r="AO151" s="618"/>
    </row>
    <row r="152" spans="2:41" ht="12" customHeight="1">
      <c r="B152" s="20">
        <v>144</v>
      </c>
      <c r="C152" s="638"/>
      <c r="D152" s="639"/>
      <c r="E152" s="638"/>
      <c r="F152" s="639"/>
      <c r="G152" s="638"/>
      <c r="H152" s="640"/>
      <c r="I152" s="639"/>
      <c r="J152" s="641"/>
      <c r="K152" s="642"/>
      <c r="L152" s="643"/>
      <c r="M152" s="644" t="str">
        <f>IF(C152="","",VLOOKUP(別添①!$C$26,マスターシート!$C$8:$E$15,2))</f>
        <v/>
      </c>
      <c r="N152" s="645"/>
      <c r="O152" s="646"/>
      <c r="P152" s="647" t="str">
        <f t="shared" si="7"/>
        <v/>
      </c>
      <c r="Q152" s="648"/>
      <c r="R152" s="649"/>
      <c r="S152" s="650"/>
      <c r="T152" s="651"/>
      <c r="U152" s="652" t="str">
        <f>IF(C152="","",VLOOKUP(別添①!$C$26,マスターシート!$C$8:$E$15,3))</f>
        <v/>
      </c>
      <c r="V152" s="653"/>
      <c r="W152" s="654"/>
      <c r="X152" s="652" t="str">
        <f t="shared" si="8"/>
        <v/>
      </c>
      <c r="Y152" s="654"/>
      <c r="Z152" s="655"/>
      <c r="AA152" s="656"/>
      <c r="AB152" s="656"/>
      <c r="AC152" s="656"/>
      <c r="AD152" s="657"/>
      <c r="AE152" s="655"/>
      <c r="AF152" s="656"/>
      <c r="AG152" s="656"/>
      <c r="AH152" s="656"/>
      <c r="AI152" s="657"/>
      <c r="AJ152" s="630" t="str">
        <f t="shared" si="9"/>
        <v/>
      </c>
      <c r="AK152" s="631"/>
      <c r="AL152" s="632"/>
      <c r="AM152" s="616"/>
      <c r="AN152" s="617"/>
      <c r="AO152" s="618"/>
    </row>
    <row r="153" spans="2:41" ht="12" customHeight="1">
      <c r="B153" s="20">
        <v>145</v>
      </c>
      <c r="C153" s="638"/>
      <c r="D153" s="639"/>
      <c r="E153" s="638"/>
      <c r="F153" s="639"/>
      <c r="G153" s="638"/>
      <c r="H153" s="640"/>
      <c r="I153" s="639"/>
      <c r="J153" s="641"/>
      <c r="K153" s="642"/>
      <c r="L153" s="643"/>
      <c r="M153" s="644" t="str">
        <f>IF(C153="","",VLOOKUP(別添①!$C$26,マスターシート!$C$8:$E$15,2))</f>
        <v/>
      </c>
      <c r="N153" s="645"/>
      <c r="O153" s="646"/>
      <c r="P153" s="647" t="str">
        <f t="shared" si="7"/>
        <v/>
      </c>
      <c r="Q153" s="648"/>
      <c r="R153" s="649"/>
      <c r="S153" s="650"/>
      <c r="T153" s="651"/>
      <c r="U153" s="652" t="str">
        <f>IF(C153="","",VLOOKUP(別添①!$C$26,マスターシート!$C$8:$E$15,3))</f>
        <v/>
      </c>
      <c r="V153" s="653"/>
      <c r="W153" s="654"/>
      <c r="X153" s="652" t="str">
        <f t="shared" si="8"/>
        <v/>
      </c>
      <c r="Y153" s="654"/>
      <c r="Z153" s="655"/>
      <c r="AA153" s="656"/>
      <c r="AB153" s="656"/>
      <c r="AC153" s="656"/>
      <c r="AD153" s="657"/>
      <c r="AE153" s="655"/>
      <c r="AF153" s="656"/>
      <c r="AG153" s="656"/>
      <c r="AH153" s="656"/>
      <c r="AI153" s="657"/>
      <c r="AJ153" s="630" t="str">
        <f t="shared" si="9"/>
        <v/>
      </c>
      <c r="AK153" s="631"/>
      <c r="AL153" s="632"/>
      <c r="AM153" s="616"/>
      <c r="AN153" s="617"/>
      <c r="AO153" s="618"/>
    </row>
    <row r="154" spans="2:41" ht="12" customHeight="1">
      <c r="B154" s="20">
        <v>146</v>
      </c>
      <c r="C154" s="638"/>
      <c r="D154" s="639"/>
      <c r="E154" s="638"/>
      <c r="F154" s="639"/>
      <c r="G154" s="638"/>
      <c r="H154" s="640"/>
      <c r="I154" s="639"/>
      <c r="J154" s="641"/>
      <c r="K154" s="642"/>
      <c r="L154" s="643"/>
      <c r="M154" s="644" t="str">
        <f>IF(C154="","",VLOOKUP(別添①!$C$26,マスターシート!$C$8:$E$15,2))</f>
        <v/>
      </c>
      <c r="N154" s="645"/>
      <c r="O154" s="646"/>
      <c r="P154" s="647" t="str">
        <f t="shared" si="7"/>
        <v/>
      </c>
      <c r="Q154" s="648"/>
      <c r="R154" s="649"/>
      <c r="S154" s="650"/>
      <c r="T154" s="651"/>
      <c r="U154" s="652" t="str">
        <f>IF(C154="","",VLOOKUP(別添①!$C$26,マスターシート!$C$8:$E$15,3))</f>
        <v/>
      </c>
      <c r="V154" s="653"/>
      <c r="W154" s="654"/>
      <c r="X154" s="652" t="str">
        <f t="shared" si="8"/>
        <v/>
      </c>
      <c r="Y154" s="654"/>
      <c r="Z154" s="655"/>
      <c r="AA154" s="656"/>
      <c r="AB154" s="656"/>
      <c r="AC154" s="656"/>
      <c r="AD154" s="657"/>
      <c r="AE154" s="655"/>
      <c r="AF154" s="656"/>
      <c r="AG154" s="656"/>
      <c r="AH154" s="656"/>
      <c r="AI154" s="657"/>
      <c r="AJ154" s="630" t="str">
        <f t="shared" si="9"/>
        <v/>
      </c>
      <c r="AK154" s="631"/>
      <c r="AL154" s="632"/>
      <c r="AM154" s="616"/>
      <c r="AN154" s="617"/>
      <c r="AO154" s="618"/>
    </row>
    <row r="155" spans="2:41" ht="12" customHeight="1">
      <c r="B155" s="20">
        <v>147</v>
      </c>
      <c r="C155" s="638"/>
      <c r="D155" s="639"/>
      <c r="E155" s="638"/>
      <c r="F155" s="639"/>
      <c r="G155" s="638"/>
      <c r="H155" s="640"/>
      <c r="I155" s="639"/>
      <c r="J155" s="641"/>
      <c r="K155" s="642"/>
      <c r="L155" s="643"/>
      <c r="M155" s="644" t="str">
        <f>IF(C155="","",VLOOKUP(別添①!$C$26,マスターシート!$C$8:$E$15,2))</f>
        <v/>
      </c>
      <c r="N155" s="645"/>
      <c r="O155" s="646"/>
      <c r="P155" s="647" t="str">
        <f t="shared" si="7"/>
        <v/>
      </c>
      <c r="Q155" s="648"/>
      <c r="R155" s="649"/>
      <c r="S155" s="650"/>
      <c r="T155" s="651"/>
      <c r="U155" s="652" t="str">
        <f>IF(C155="","",VLOOKUP(別添①!$C$26,マスターシート!$C$8:$E$15,3))</f>
        <v/>
      </c>
      <c r="V155" s="653"/>
      <c r="W155" s="654"/>
      <c r="X155" s="652" t="str">
        <f t="shared" si="8"/>
        <v/>
      </c>
      <c r="Y155" s="654"/>
      <c r="Z155" s="655"/>
      <c r="AA155" s="656"/>
      <c r="AB155" s="656"/>
      <c r="AC155" s="656"/>
      <c r="AD155" s="657"/>
      <c r="AE155" s="655"/>
      <c r="AF155" s="656"/>
      <c r="AG155" s="656"/>
      <c r="AH155" s="656"/>
      <c r="AI155" s="657"/>
      <c r="AJ155" s="630" t="str">
        <f t="shared" si="9"/>
        <v/>
      </c>
      <c r="AK155" s="631"/>
      <c r="AL155" s="632"/>
      <c r="AM155" s="616"/>
      <c r="AN155" s="617"/>
      <c r="AO155" s="618"/>
    </row>
    <row r="156" spans="2:41" ht="12" customHeight="1">
      <c r="B156" s="20">
        <v>148</v>
      </c>
      <c r="C156" s="638"/>
      <c r="D156" s="639"/>
      <c r="E156" s="638"/>
      <c r="F156" s="639"/>
      <c r="G156" s="638"/>
      <c r="H156" s="640"/>
      <c r="I156" s="639"/>
      <c r="J156" s="641"/>
      <c r="K156" s="642"/>
      <c r="L156" s="643"/>
      <c r="M156" s="644" t="str">
        <f>IF(C156="","",VLOOKUP(別添①!$C$26,マスターシート!$C$8:$E$15,2))</f>
        <v/>
      </c>
      <c r="N156" s="645"/>
      <c r="O156" s="646"/>
      <c r="P156" s="647" t="str">
        <f t="shared" si="7"/>
        <v/>
      </c>
      <c r="Q156" s="648"/>
      <c r="R156" s="649"/>
      <c r="S156" s="650"/>
      <c r="T156" s="651"/>
      <c r="U156" s="652" t="str">
        <f>IF(C156="","",VLOOKUP(別添①!$C$26,マスターシート!$C$8:$E$15,3))</f>
        <v/>
      </c>
      <c r="V156" s="653"/>
      <c r="W156" s="654"/>
      <c r="X156" s="652" t="str">
        <f t="shared" si="8"/>
        <v/>
      </c>
      <c r="Y156" s="654"/>
      <c r="Z156" s="655"/>
      <c r="AA156" s="656"/>
      <c r="AB156" s="656"/>
      <c r="AC156" s="656"/>
      <c r="AD156" s="657"/>
      <c r="AE156" s="655"/>
      <c r="AF156" s="656"/>
      <c r="AG156" s="656"/>
      <c r="AH156" s="656"/>
      <c r="AI156" s="657"/>
      <c r="AJ156" s="630" t="str">
        <f t="shared" si="9"/>
        <v/>
      </c>
      <c r="AK156" s="631"/>
      <c r="AL156" s="632"/>
      <c r="AM156" s="616"/>
      <c r="AN156" s="617"/>
      <c r="AO156" s="618"/>
    </row>
    <row r="157" spans="2:41" ht="12" customHeight="1">
      <c r="B157" s="20">
        <v>149</v>
      </c>
      <c r="C157" s="638"/>
      <c r="D157" s="639"/>
      <c r="E157" s="638"/>
      <c r="F157" s="639"/>
      <c r="G157" s="638"/>
      <c r="H157" s="640"/>
      <c r="I157" s="639"/>
      <c r="J157" s="641"/>
      <c r="K157" s="642"/>
      <c r="L157" s="643"/>
      <c r="M157" s="644" t="str">
        <f>IF(C157="","",VLOOKUP(別添①!$C$26,マスターシート!$C$8:$E$15,2))</f>
        <v/>
      </c>
      <c r="N157" s="645"/>
      <c r="O157" s="646"/>
      <c r="P157" s="647" t="str">
        <f t="shared" si="7"/>
        <v/>
      </c>
      <c r="Q157" s="648"/>
      <c r="R157" s="649"/>
      <c r="S157" s="650"/>
      <c r="T157" s="651"/>
      <c r="U157" s="652" t="str">
        <f>IF(C157="","",VLOOKUP(別添①!$C$26,マスターシート!$C$8:$E$15,3))</f>
        <v/>
      </c>
      <c r="V157" s="653"/>
      <c r="W157" s="654"/>
      <c r="X157" s="652" t="str">
        <f t="shared" si="8"/>
        <v/>
      </c>
      <c r="Y157" s="654"/>
      <c r="Z157" s="655"/>
      <c r="AA157" s="656"/>
      <c r="AB157" s="656"/>
      <c r="AC157" s="656"/>
      <c r="AD157" s="657"/>
      <c r="AE157" s="655"/>
      <c r="AF157" s="656"/>
      <c r="AG157" s="656"/>
      <c r="AH157" s="656"/>
      <c r="AI157" s="657"/>
      <c r="AJ157" s="630" t="str">
        <f t="shared" si="9"/>
        <v/>
      </c>
      <c r="AK157" s="631"/>
      <c r="AL157" s="632"/>
      <c r="AM157" s="616"/>
      <c r="AN157" s="617"/>
      <c r="AO157" s="618"/>
    </row>
    <row r="158" spans="2:41" ht="12" customHeight="1">
      <c r="B158" s="20">
        <v>150</v>
      </c>
      <c r="C158" s="638"/>
      <c r="D158" s="639"/>
      <c r="E158" s="638"/>
      <c r="F158" s="639"/>
      <c r="G158" s="638"/>
      <c r="H158" s="640"/>
      <c r="I158" s="639"/>
      <c r="J158" s="641"/>
      <c r="K158" s="642"/>
      <c r="L158" s="643"/>
      <c r="M158" s="644" t="str">
        <f>IF(C158="","",VLOOKUP(別添①!$C$26,マスターシート!$C$8:$E$15,2))</f>
        <v/>
      </c>
      <c r="N158" s="645"/>
      <c r="O158" s="646"/>
      <c r="P158" s="647" t="str">
        <f t="shared" si="7"/>
        <v/>
      </c>
      <c r="Q158" s="648"/>
      <c r="R158" s="649"/>
      <c r="S158" s="650"/>
      <c r="T158" s="651"/>
      <c r="U158" s="652" t="str">
        <f>IF(C158="","",VLOOKUP(別添①!$C$26,マスターシート!$C$8:$E$15,3))</f>
        <v/>
      </c>
      <c r="V158" s="653"/>
      <c r="W158" s="654"/>
      <c r="X158" s="652" t="str">
        <f t="shared" si="8"/>
        <v/>
      </c>
      <c r="Y158" s="654"/>
      <c r="Z158" s="655"/>
      <c r="AA158" s="656"/>
      <c r="AB158" s="656"/>
      <c r="AC158" s="656"/>
      <c r="AD158" s="657"/>
      <c r="AE158" s="655"/>
      <c r="AF158" s="656"/>
      <c r="AG158" s="656"/>
      <c r="AH158" s="656"/>
      <c r="AI158" s="657"/>
      <c r="AJ158" s="630" t="str">
        <f t="shared" si="9"/>
        <v/>
      </c>
      <c r="AK158" s="631"/>
      <c r="AL158" s="632"/>
      <c r="AM158" s="616"/>
      <c r="AN158" s="617"/>
      <c r="AO158" s="618"/>
    </row>
    <row r="159" spans="2:41" ht="12" customHeight="1">
      <c r="B159" s="20">
        <v>151</v>
      </c>
      <c r="C159" s="638"/>
      <c r="D159" s="639"/>
      <c r="E159" s="638"/>
      <c r="F159" s="639"/>
      <c r="G159" s="638"/>
      <c r="H159" s="640"/>
      <c r="I159" s="639"/>
      <c r="J159" s="641"/>
      <c r="K159" s="642"/>
      <c r="L159" s="643"/>
      <c r="M159" s="644" t="str">
        <f>IF(C159="","",VLOOKUP(別添①!$C$26,マスターシート!$C$8:$E$15,2))</f>
        <v/>
      </c>
      <c r="N159" s="645"/>
      <c r="O159" s="646"/>
      <c r="P159" s="647" t="str">
        <f t="shared" si="7"/>
        <v/>
      </c>
      <c r="Q159" s="648"/>
      <c r="R159" s="649"/>
      <c r="S159" s="650"/>
      <c r="T159" s="651"/>
      <c r="U159" s="652" t="str">
        <f>IF(C159="","",VLOOKUP(別添①!$C$26,マスターシート!$C$8:$E$15,3))</f>
        <v/>
      </c>
      <c r="V159" s="653"/>
      <c r="W159" s="654"/>
      <c r="X159" s="652" t="str">
        <f t="shared" si="8"/>
        <v/>
      </c>
      <c r="Y159" s="654"/>
      <c r="Z159" s="655"/>
      <c r="AA159" s="656"/>
      <c r="AB159" s="656"/>
      <c r="AC159" s="656"/>
      <c r="AD159" s="657"/>
      <c r="AE159" s="655"/>
      <c r="AF159" s="656"/>
      <c r="AG159" s="656"/>
      <c r="AH159" s="656"/>
      <c r="AI159" s="657"/>
      <c r="AJ159" s="630" t="str">
        <f t="shared" si="9"/>
        <v/>
      </c>
      <c r="AK159" s="631"/>
      <c r="AL159" s="632"/>
      <c r="AM159" s="616"/>
      <c r="AN159" s="617"/>
      <c r="AO159" s="618"/>
    </row>
    <row r="160" spans="2:41" ht="12" customHeight="1">
      <c r="B160" s="20">
        <v>152</v>
      </c>
      <c r="C160" s="638"/>
      <c r="D160" s="639"/>
      <c r="E160" s="638"/>
      <c r="F160" s="639"/>
      <c r="G160" s="638"/>
      <c r="H160" s="640"/>
      <c r="I160" s="639"/>
      <c r="J160" s="641"/>
      <c r="K160" s="642"/>
      <c r="L160" s="643"/>
      <c r="M160" s="644" t="str">
        <f>IF(C160="","",VLOOKUP(別添①!$C$26,マスターシート!$C$8:$E$15,2))</f>
        <v/>
      </c>
      <c r="N160" s="645"/>
      <c r="O160" s="646"/>
      <c r="P160" s="647" t="str">
        <f t="shared" si="7"/>
        <v/>
      </c>
      <c r="Q160" s="648"/>
      <c r="R160" s="649"/>
      <c r="S160" s="650"/>
      <c r="T160" s="651"/>
      <c r="U160" s="652" t="str">
        <f>IF(C160="","",VLOOKUP(別添①!$C$26,マスターシート!$C$8:$E$15,3))</f>
        <v/>
      </c>
      <c r="V160" s="653"/>
      <c r="W160" s="654"/>
      <c r="X160" s="652" t="str">
        <f t="shared" si="8"/>
        <v/>
      </c>
      <c r="Y160" s="654"/>
      <c r="Z160" s="655"/>
      <c r="AA160" s="656"/>
      <c r="AB160" s="656"/>
      <c r="AC160" s="656"/>
      <c r="AD160" s="657"/>
      <c r="AE160" s="655"/>
      <c r="AF160" s="656"/>
      <c r="AG160" s="656"/>
      <c r="AH160" s="656"/>
      <c r="AI160" s="657"/>
      <c r="AJ160" s="630" t="str">
        <f t="shared" si="9"/>
        <v/>
      </c>
      <c r="AK160" s="631"/>
      <c r="AL160" s="632"/>
      <c r="AM160" s="616"/>
      <c r="AN160" s="617"/>
      <c r="AO160" s="618"/>
    </row>
    <row r="161" spans="2:41" ht="12" customHeight="1">
      <c r="B161" s="20">
        <v>153</v>
      </c>
      <c r="C161" s="638"/>
      <c r="D161" s="639"/>
      <c r="E161" s="638"/>
      <c r="F161" s="639"/>
      <c r="G161" s="638"/>
      <c r="H161" s="640"/>
      <c r="I161" s="639"/>
      <c r="J161" s="641"/>
      <c r="K161" s="642"/>
      <c r="L161" s="643"/>
      <c r="M161" s="644" t="str">
        <f>IF(C161="","",VLOOKUP(別添①!$C$26,マスターシート!$C$8:$E$15,2))</f>
        <v/>
      </c>
      <c r="N161" s="645"/>
      <c r="O161" s="646"/>
      <c r="P161" s="647" t="str">
        <f t="shared" si="7"/>
        <v/>
      </c>
      <c r="Q161" s="648"/>
      <c r="R161" s="649"/>
      <c r="S161" s="650"/>
      <c r="T161" s="651"/>
      <c r="U161" s="652" t="str">
        <f>IF(C161="","",VLOOKUP(別添①!$C$26,マスターシート!$C$8:$E$15,3))</f>
        <v/>
      </c>
      <c r="V161" s="653"/>
      <c r="W161" s="654"/>
      <c r="X161" s="652" t="str">
        <f t="shared" si="8"/>
        <v/>
      </c>
      <c r="Y161" s="654"/>
      <c r="Z161" s="655"/>
      <c r="AA161" s="656"/>
      <c r="AB161" s="656"/>
      <c r="AC161" s="656"/>
      <c r="AD161" s="657"/>
      <c r="AE161" s="655"/>
      <c r="AF161" s="656"/>
      <c r="AG161" s="656"/>
      <c r="AH161" s="656"/>
      <c r="AI161" s="657"/>
      <c r="AJ161" s="630" t="str">
        <f t="shared" si="9"/>
        <v/>
      </c>
      <c r="AK161" s="631"/>
      <c r="AL161" s="632"/>
      <c r="AM161" s="616"/>
      <c r="AN161" s="617"/>
      <c r="AO161" s="618"/>
    </row>
    <row r="162" spans="2:41" ht="12" customHeight="1">
      <c r="B162" s="20">
        <v>154</v>
      </c>
      <c r="C162" s="638"/>
      <c r="D162" s="639"/>
      <c r="E162" s="638"/>
      <c r="F162" s="639"/>
      <c r="G162" s="638"/>
      <c r="H162" s="640"/>
      <c r="I162" s="639"/>
      <c r="J162" s="641"/>
      <c r="K162" s="642"/>
      <c r="L162" s="643"/>
      <c r="M162" s="644" t="str">
        <f>IF(C162="","",VLOOKUP(別添①!$C$26,マスターシート!$C$8:$E$15,2))</f>
        <v/>
      </c>
      <c r="N162" s="645"/>
      <c r="O162" s="646"/>
      <c r="P162" s="647" t="str">
        <f t="shared" si="7"/>
        <v/>
      </c>
      <c r="Q162" s="648"/>
      <c r="R162" s="649"/>
      <c r="S162" s="650"/>
      <c r="T162" s="651"/>
      <c r="U162" s="652" t="str">
        <f>IF(C162="","",VLOOKUP(別添①!$C$26,マスターシート!$C$8:$E$15,3))</f>
        <v/>
      </c>
      <c r="V162" s="653"/>
      <c r="W162" s="654"/>
      <c r="X162" s="652" t="str">
        <f t="shared" si="8"/>
        <v/>
      </c>
      <c r="Y162" s="654"/>
      <c r="Z162" s="655"/>
      <c r="AA162" s="656"/>
      <c r="AB162" s="656"/>
      <c r="AC162" s="656"/>
      <c r="AD162" s="657"/>
      <c r="AE162" s="655"/>
      <c r="AF162" s="656"/>
      <c r="AG162" s="656"/>
      <c r="AH162" s="656"/>
      <c r="AI162" s="657"/>
      <c r="AJ162" s="630" t="str">
        <f t="shared" si="9"/>
        <v/>
      </c>
      <c r="AK162" s="631"/>
      <c r="AL162" s="632"/>
      <c r="AM162" s="616"/>
      <c r="AN162" s="617"/>
      <c r="AO162" s="618"/>
    </row>
    <row r="163" spans="2:41" ht="12" customHeight="1">
      <c r="B163" s="20">
        <v>155</v>
      </c>
      <c r="C163" s="638"/>
      <c r="D163" s="639"/>
      <c r="E163" s="638"/>
      <c r="F163" s="639"/>
      <c r="G163" s="638"/>
      <c r="H163" s="640"/>
      <c r="I163" s="639"/>
      <c r="J163" s="641"/>
      <c r="K163" s="642"/>
      <c r="L163" s="643"/>
      <c r="M163" s="644" t="str">
        <f>IF(C163="","",VLOOKUP(別添①!$C$26,マスターシート!$C$8:$E$15,2))</f>
        <v/>
      </c>
      <c r="N163" s="645"/>
      <c r="O163" s="646"/>
      <c r="P163" s="647" t="str">
        <f t="shared" si="7"/>
        <v/>
      </c>
      <c r="Q163" s="648"/>
      <c r="R163" s="649"/>
      <c r="S163" s="650"/>
      <c r="T163" s="651"/>
      <c r="U163" s="652" t="str">
        <f>IF(C163="","",VLOOKUP(別添①!$C$26,マスターシート!$C$8:$E$15,3))</f>
        <v/>
      </c>
      <c r="V163" s="653"/>
      <c r="W163" s="654"/>
      <c r="X163" s="652" t="str">
        <f t="shared" si="8"/>
        <v/>
      </c>
      <c r="Y163" s="654"/>
      <c r="Z163" s="655"/>
      <c r="AA163" s="656"/>
      <c r="AB163" s="656"/>
      <c r="AC163" s="656"/>
      <c r="AD163" s="657"/>
      <c r="AE163" s="655"/>
      <c r="AF163" s="656"/>
      <c r="AG163" s="656"/>
      <c r="AH163" s="656"/>
      <c r="AI163" s="657"/>
      <c r="AJ163" s="630" t="str">
        <f t="shared" si="9"/>
        <v/>
      </c>
      <c r="AK163" s="631"/>
      <c r="AL163" s="632"/>
      <c r="AM163" s="616"/>
      <c r="AN163" s="617"/>
      <c r="AO163" s="618"/>
    </row>
    <row r="164" spans="2:41" ht="12" customHeight="1">
      <c r="B164" s="20">
        <v>156</v>
      </c>
      <c r="C164" s="638"/>
      <c r="D164" s="639"/>
      <c r="E164" s="638"/>
      <c r="F164" s="639"/>
      <c r="G164" s="638"/>
      <c r="H164" s="640"/>
      <c r="I164" s="639"/>
      <c r="J164" s="641"/>
      <c r="K164" s="642"/>
      <c r="L164" s="643"/>
      <c r="M164" s="644" t="str">
        <f>IF(C164="","",VLOOKUP(別添①!$C$26,マスターシート!$C$8:$E$15,2))</f>
        <v/>
      </c>
      <c r="N164" s="645"/>
      <c r="O164" s="646"/>
      <c r="P164" s="647" t="str">
        <f t="shared" si="7"/>
        <v/>
      </c>
      <c r="Q164" s="648"/>
      <c r="R164" s="649"/>
      <c r="S164" s="650"/>
      <c r="T164" s="651"/>
      <c r="U164" s="652" t="str">
        <f>IF(C164="","",VLOOKUP(別添①!$C$26,マスターシート!$C$8:$E$15,3))</f>
        <v/>
      </c>
      <c r="V164" s="653"/>
      <c r="W164" s="654"/>
      <c r="X164" s="652" t="str">
        <f t="shared" si="8"/>
        <v/>
      </c>
      <c r="Y164" s="654"/>
      <c r="Z164" s="655"/>
      <c r="AA164" s="656"/>
      <c r="AB164" s="656"/>
      <c r="AC164" s="656"/>
      <c r="AD164" s="657"/>
      <c r="AE164" s="655"/>
      <c r="AF164" s="656"/>
      <c r="AG164" s="656"/>
      <c r="AH164" s="656"/>
      <c r="AI164" s="657"/>
      <c r="AJ164" s="630" t="str">
        <f t="shared" si="9"/>
        <v/>
      </c>
      <c r="AK164" s="631"/>
      <c r="AL164" s="632"/>
      <c r="AM164" s="616"/>
      <c r="AN164" s="617"/>
      <c r="AO164" s="618"/>
    </row>
    <row r="165" spans="2:41" ht="12" customHeight="1">
      <c r="B165" s="20">
        <v>157</v>
      </c>
      <c r="C165" s="638"/>
      <c r="D165" s="639"/>
      <c r="E165" s="638"/>
      <c r="F165" s="639"/>
      <c r="G165" s="638"/>
      <c r="H165" s="640"/>
      <c r="I165" s="639"/>
      <c r="J165" s="641"/>
      <c r="K165" s="642"/>
      <c r="L165" s="643"/>
      <c r="M165" s="644" t="str">
        <f>IF(C165="","",VLOOKUP(別添①!$C$26,マスターシート!$C$8:$E$15,2))</f>
        <v/>
      </c>
      <c r="N165" s="645"/>
      <c r="O165" s="646"/>
      <c r="P165" s="647" t="str">
        <f t="shared" si="7"/>
        <v/>
      </c>
      <c r="Q165" s="648"/>
      <c r="R165" s="649"/>
      <c r="S165" s="650"/>
      <c r="T165" s="651"/>
      <c r="U165" s="652" t="str">
        <f>IF(C165="","",VLOOKUP(別添①!$C$26,マスターシート!$C$8:$E$15,3))</f>
        <v/>
      </c>
      <c r="V165" s="653"/>
      <c r="W165" s="654"/>
      <c r="X165" s="652" t="str">
        <f t="shared" si="8"/>
        <v/>
      </c>
      <c r="Y165" s="654"/>
      <c r="Z165" s="655"/>
      <c r="AA165" s="656"/>
      <c r="AB165" s="656"/>
      <c r="AC165" s="656"/>
      <c r="AD165" s="657"/>
      <c r="AE165" s="655"/>
      <c r="AF165" s="656"/>
      <c r="AG165" s="656"/>
      <c r="AH165" s="656"/>
      <c r="AI165" s="657"/>
      <c r="AJ165" s="630" t="str">
        <f t="shared" si="9"/>
        <v/>
      </c>
      <c r="AK165" s="631"/>
      <c r="AL165" s="632"/>
      <c r="AM165" s="616"/>
      <c r="AN165" s="617"/>
      <c r="AO165" s="618"/>
    </row>
    <row r="166" spans="2:41" ht="12" customHeight="1">
      <c r="B166" s="20">
        <v>158</v>
      </c>
      <c r="C166" s="638"/>
      <c r="D166" s="639"/>
      <c r="E166" s="638"/>
      <c r="F166" s="639"/>
      <c r="G166" s="638"/>
      <c r="H166" s="640"/>
      <c r="I166" s="639"/>
      <c r="J166" s="641"/>
      <c r="K166" s="642"/>
      <c r="L166" s="643"/>
      <c r="M166" s="644" t="str">
        <f>IF(C166="","",VLOOKUP(別添①!$C$26,マスターシート!$C$8:$E$15,2))</f>
        <v/>
      </c>
      <c r="N166" s="645"/>
      <c r="O166" s="646"/>
      <c r="P166" s="647" t="str">
        <f t="shared" si="7"/>
        <v/>
      </c>
      <c r="Q166" s="648"/>
      <c r="R166" s="649"/>
      <c r="S166" s="650"/>
      <c r="T166" s="651"/>
      <c r="U166" s="652" t="str">
        <f>IF(C166="","",VLOOKUP(別添①!$C$26,マスターシート!$C$8:$E$15,3))</f>
        <v/>
      </c>
      <c r="V166" s="653"/>
      <c r="W166" s="654"/>
      <c r="X166" s="652" t="str">
        <f t="shared" si="8"/>
        <v/>
      </c>
      <c r="Y166" s="654"/>
      <c r="Z166" s="655"/>
      <c r="AA166" s="656"/>
      <c r="AB166" s="656"/>
      <c r="AC166" s="656"/>
      <c r="AD166" s="657"/>
      <c r="AE166" s="655"/>
      <c r="AF166" s="656"/>
      <c r="AG166" s="656"/>
      <c r="AH166" s="656"/>
      <c r="AI166" s="657"/>
      <c r="AJ166" s="630" t="str">
        <f t="shared" si="9"/>
        <v/>
      </c>
      <c r="AK166" s="631"/>
      <c r="AL166" s="632"/>
      <c r="AM166" s="616"/>
      <c r="AN166" s="617"/>
      <c r="AO166" s="618"/>
    </row>
    <row r="167" spans="2:41" ht="12" customHeight="1">
      <c r="B167" s="20">
        <v>159</v>
      </c>
      <c r="C167" s="638"/>
      <c r="D167" s="639"/>
      <c r="E167" s="638"/>
      <c r="F167" s="639"/>
      <c r="G167" s="638"/>
      <c r="H167" s="640"/>
      <c r="I167" s="639"/>
      <c r="J167" s="641"/>
      <c r="K167" s="642"/>
      <c r="L167" s="643"/>
      <c r="M167" s="644" t="str">
        <f>IF(C167="","",VLOOKUP(別添①!$C$26,マスターシート!$C$8:$E$15,2))</f>
        <v/>
      </c>
      <c r="N167" s="645"/>
      <c r="O167" s="646"/>
      <c r="P167" s="647" t="str">
        <f t="shared" si="7"/>
        <v/>
      </c>
      <c r="Q167" s="648"/>
      <c r="R167" s="649"/>
      <c r="S167" s="650"/>
      <c r="T167" s="651"/>
      <c r="U167" s="652" t="str">
        <f>IF(C167="","",VLOOKUP(別添①!$C$26,マスターシート!$C$8:$E$15,3))</f>
        <v/>
      </c>
      <c r="V167" s="653"/>
      <c r="W167" s="654"/>
      <c r="X167" s="652" t="str">
        <f t="shared" si="8"/>
        <v/>
      </c>
      <c r="Y167" s="654"/>
      <c r="Z167" s="655"/>
      <c r="AA167" s="656"/>
      <c r="AB167" s="656"/>
      <c r="AC167" s="656"/>
      <c r="AD167" s="657"/>
      <c r="AE167" s="655"/>
      <c r="AF167" s="656"/>
      <c r="AG167" s="656"/>
      <c r="AH167" s="656"/>
      <c r="AI167" s="657"/>
      <c r="AJ167" s="630" t="str">
        <f t="shared" si="9"/>
        <v/>
      </c>
      <c r="AK167" s="631"/>
      <c r="AL167" s="632"/>
      <c r="AM167" s="616"/>
      <c r="AN167" s="617"/>
      <c r="AO167" s="618"/>
    </row>
    <row r="168" spans="2:41" ht="12" customHeight="1">
      <c r="B168" s="20">
        <v>160</v>
      </c>
      <c r="C168" s="638"/>
      <c r="D168" s="639"/>
      <c r="E168" s="638"/>
      <c r="F168" s="639"/>
      <c r="G168" s="638"/>
      <c r="H168" s="640"/>
      <c r="I168" s="639"/>
      <c r="J168" s="641"/>
      <c r="K168" s="642"/>
      <c r="L168" s="643"/>
      <c r="M168" s="644" t="str">
        <f>IF(C168="","",VLOOKUP(別添①!$C$26,マスターシート!$C$8:$E$15,2))</f>
        <v/>
      </c>
      <c r="N168" s="645"/>
      <c r="O168" s="646"/>
      <c r="P168" s="647" t="str">
        <f t="shared" si="7"/>
        <v/>
      </c>
      <c r="Q168" s="648"/>
      <c r="R168" s="649"/>
      <c r="S168" s="650"/>
      <c r="T168" s="651"/>
      <c r="U168" s="652" t="str">
        <f>IF(C168="","",VLOOKUP(別添①!$C$26,マスターシート!$C$8:$E$15,3))</f>
        <v/>
      </c>
      <c r="V168" s="653"/>
      <c r="W168" s="654"/>
      <c r="X168" s="652" t="str">
        <f t="shared" si="8"/>
        <v/>
      </c>
      <c r="Y168" s="654"/>
      <c r="Z168" s="655"/>
      <c r="AA168" s="656"/>
      <c r="AB168" s="656"/>
      <c r="AC168" s="656"/>
      <c r="AD168" s="657"/>
      <c r="AE168" s="655"/>
      <c r="AF168" s="656"/>
      <c r="AG168" s="656"/>
      <c r="AH168" s="656"/>
      <c r="AI168" s="657"/>
      <c r="AJ168" s="630" t="str">
        <f t="shared" si="9"/>
        <v/>
      </c>
      <c r="AK168" s="631"/>
      <c r="AL168" s="632"/>
      <c r="AM168" s="616"/>
      <c r="AN168" s="617"/>
      <c r="AO168" s="618"/>
    </row>
    <row r="169" spans="2:41" ht="12" customHeight="1">
      <c r="B169" s="20">
        <v>161</v>
      </c>
      <c r="C169" s="638"/>
      <c r="D169" s="639"/>
      <c r="E169" s="638"/>
      <c r="F169" s="639"/>
      <c r="G169" s="638"/>
      <c r="H169" s="640"/>
      <c r="I169" s="639"/>
      <c r="J169" s="641"/>
      <c r="K169" s="642"/>
      <c r="L169" s="643"/>
      <c r="M169" s="644" t="str">
        <f>IF(C169="","",VLOOKUP(別添①!$C$26,マスターシート!$C$8:$E$15,2))</f>
        <v/>
      </c>
      <c r="N169" s="645"/>
      <c r="O169" s="646"/>
      <c r="P169" s="647" t="str">
        <f t="shared" si="7"/>
        <v/>
      </c>
      <c r="Q169" s="648"/>
      <c r="R169" s="649"/>
      <c r="S169" s="650"/>
      <c r="T169" s="651"/>
      <c r="U169" s="652" t="str">
        <f>IF(C169="","",VLOOKUP(別添①!$C$26,マスターシート!$C$8:$E$15,3))</f>
        <v/>
      </c>
      <c r="V169" s="653"/>
      <c r="W169" s="654"/>
      <c r="X169" s="652" t="str">
        <f t="shared" si="8"/>
        <v/>
      </c>
      <c r="Y169" s="654"/>
      <c r="Z169" s="655"/>
      <c r="AA169" s="656"/>
      <c r="AB169" s="656"/>
      <c r="AC169" s="656"/>
      <c r="AD169" s="657"/>
      <c r="AE169" s="655"/>
      <c r="AF169" s="656"/>
      <c r="AG169" s="656"/>
      <c r="AH169" s="656"/>
      <c r="AI169" s="657"/>
      <c r="AJ169" s="630" t="str">
        <f t="shared" si="9"/>
        <v/>
      </c>
      <c r="AK169" s="631"/>
      <c r="AL169" s="632"/>
      <c r="AM169" s="616"/>
      <c r="AN169" s="617"/>
      <c r="AO169" s="618"/>
    </row>
    <row r="170" spans="2:41" ht="12" customHeight="1">
      <c r="B170" s="20">
        <v>162</v>
      </c>
      <c r="C170" s="638"/>
      <c r="D170" s="639"/>
      <c r="E170" s="638"/>
      <c r="F170" s="639"/>
      <c r="G170" s="638"/>
      <c r="H170" s="640"/>
      <c r="I170" s="639"/>
      <c r="J170" s="641"/>
      <c r="K170" s="642"/>
      <c r="L170" s="643"/>
      <c r="M170" s="644" t="str">
        <f>IF(C170="","",VLOOKUP(別添①!$C$26,マスターシート!$C$8:$E$15,2))</f>
        <v/>
      </c>
      <c r="N170" s="645"/>
      <c r="O170" s="646"/>
      <c r="P170" s="647" t="str">
        <f t="shared" si="7"/>
        <v/>
      </c>
      <c r="Q170" s="648"/>
      <c r="R170" s="649"/>
      <c r="S170" s="650"/>
      <c r="T170" s="651"/>
      <c r="U170" s="652" t="str">
        <f>IF(C170="","",VLOOKUP(別添①!$C$26,マスターシート!$C$8:$E$15,3))</f>
        <v/>
      </c>
      <c r="V170" s="653"/>
      <c r="W170" s="654"/>
      <c r="X170" s="652" t="str">
        <f t="shared" si="8"/>
        <v/>
      </c>
      <c r="Y170" s="654"/>
      <c r="Z170" s="655"/>
      <c r="AA170" s="656"/>
      <c r="AB170" s="656"/>
      <c r="AC170" s="656"/>
      <c r="AD170" s="657"/>
      <c r="AE170" s="655"/>
      <c r="AF170" s="656"/>
      <c r="AG170" s="656"/>
      <c r="AH170" s="656"/>
      <c r="AI170" s="657"/>
      <c r="AJ170" s="630" t="str">
        <f t="shared" si="9"/>
        <v/>
      </c>
      <c r="AK170" s="631"/>
      <c r="AL170" s="632"/>
      <c r="AM170" s="616"/>
      <c r="AN170" s="617"/>
      <c r="AO170" s="618"/>
    </row>
    <row r="171" spans="2:41" ht="12" customHeight="1">
      <c r="B171" s="20">
        <v>163</v>
      </c>
      <c r="C171" s="638"/>
      <c r="D171" s="639"/>
      <c r="E171" s="638"/>
      <c r="F171" s="639"/>
      <c r="G171" s="638"/>
      <c r="H171" s="640"/>
      <c r="I171" s="639"/>
      <c r="J171" s="641"/>
      <c r="K171" s="642"/>
      <c r="L171" s="643"/>
      <c r="M171" s="644" t="str">
        <f>IF(C171="","",VLOOKUP(別添①!$C$26,マスターシート!$C$8:$E$15,2))</f>
        <v/>
      </c>
      <c r="N171" s="645"/>
      <c r="O171" s="646"/>
      <c r="P171" s="647" t="str">
        <f t="shared" si="7"/>
        <v/>
      </c>
      <c r="Q171" s="648"/>
      <c r="R171" s="649"/>
      <c r="S171" s="650"/>
      <c r="T171" s="651"/>
      <c r="U171" s="652" t="str">
        <f>IF(C171="","",VLOOKUP(別添①!$C$26,マスターシート!$C$8:$E$15,3))</f>
        <v/>
      </c>
      <c r="V171" s="653"/>
      <c r="W171" s="654"/>
      <c r="X171" s="652" t="str">
        <f t="shared" si="8"/>
        <v/>
      </c>
      <c r="Y171" s="654"/>
      <c r="Z171" s="655"/>
      <c r="AA171" s="656"/>
      <c r="AB171" s="656"/>
      <c r="AC171" s="656"/>
      <c r="AD171" s="657"/>
      <c r="AE171" s="655"/>
      <c r="AF171" s="656"/>
      <c r="AG171" s="656"/>
      <c r="AH171" s="656"/>
      <c r="AI171" s="657"/>
      <c r="AJ171" s="630" t="str">
        <f t="shared" si="9"/>
        <v/>
      </c>
      <c r="AK171" s="631"/>
      <c r="AL171" s="632"/>
      <c r="AM171" s="616"/>
      <c r="AN171" s="617"/>
      <c r="AO171" s="618"/>
    </row>
    <row r="172" spans="2:41" ht="12" customHeight="1">
      <c r="B172" s="20">
        <v>164</v>
      </c>
      <c r="C172" s="638"/>
      <c r="D172" s="639"/>
      <c r="E172" s="638"/>
      <c r="F172" s="639"/>
      <c r="G172" s="638"/>
      <c r="H172" s="640"/>
      <c r="I172" s="639"/>
      <c r="J172" s="641"/>
      <c r="K172" s="642"/>
      <c r="L172" s="643"/>
      <c r="M172" s="644" t="str">
        <f>IF(C172="","",VLOOKUP(別添①!$C$26,マスターシート!$C$8:$E$15,2))</f>
        <v/>
      </c>
      <c r="N172" s="645"/>
      <c r="O172" s="646"/>
      <c r="P172" s="647" t="str">
        <f t="shared" si="7"/>
        <v/>
      </c>
      <c r="Q172" s="648"/>
      <c r="R172" s="649"/>
      <c r="S172" s="650"/>
      <c r="T172" s="651"/>
      <c r="U172" s="652" t="str">
        <f>IF(C172="","",VLOOKUP(別添①!$C$26,マスターシート!$C$8:$E$15,3))</f>
        <v/>
      </c>
      <c r="V172" s="653"/>
      <c r="W172" s="654"/>
      <c r="X172" s="652" t="str">
        <f t="shared" si="8"/>
        <v/>
      </c>
      <c r="Y172" s="654"/>
      <c r="Z172" s="655"/>
      <c r="AA172" s="656"/>
      <c r="AB172" s="656"/>
      <c r="AC172" s="656"/>
      <c r="AD172" s="657"/>
      <c r="AE172" s="655"/>
      <c r="AF172" s="656"/>
      <c r="AG172" s="656"/>
      <c r="AH172" s="656"/>
      <c r="AI172" s="657"/>
      <c r="AJ172" s="630" t="str">
        <f t="shared" si="9"/>
        <v/>
      </c>
      <c r="AK172" s="631"/>
      <c r="AL172" s="632"/>
      <c r="AM172" s="616"/>
      <c r="AN172" s="617"/>
      <c r="AO172" s="618"/>
    </row>
    <row r="173" spans="2:41" ht="12" customHeight="1">
      <c r="B173" s="20">
        <v>165</v>
      </c>
      <c r="C173" s="638"/>
      <c r="D173" s="639"/>
      <c r="E173" s="638"/>
      <c r="F173" s="639"/>
      <c r="G173" s="638"/>
      <c r="H173" s="640"/>
      <c r="I173" s="639"/>
      <c r="J173" s="641"/>
      <c r="K173" s="642"/>
      <c r="L173" s="643"/>
      <c r="M173" s="644" t="str">
        <f>IF(C173="","",VLOOKUP(別添①!$C$26,マスターシート!$C$8:$E$15,2))</f>
        <v/>
      </c>
      <c r="N173" s="645"/>
      <c r="O173" s="646"/>
      <c r="P173" s="647" t="str">
        <f t="shared" si="7"/>
        <v/>
      </c>
      <c r="Q173" s="648"/>
      <c r="R173" s="649"/>
      <c r="S173" s="650"/>
      <c r="T173" s="651"/>
      <c r="U173" s="652" t="str">
        <f>IF(C173="","",VLOOKUP(別添①!$C$26,マスターシート!$C$8:$E$15,3))</f>
        <v/>
      </c>
      <c r="V173" s="653"/>
      <c r="W173" s="654"/>
      <c r="X173" s="652" t="str">
        <f t="shared" si="8"/>
        <v/>
      </c>
      <c r="Y173" s="654"/>
      <c r="Z173" s="655"/>
      <c r="AA173" s="656"/>
      <c r="AB173" s="656"/>
      <c r="AC173" s="656"/>
      <c r="AD173" s="657"/>
      <c r="AE173" s="655"/>
      <c r="AF173" s="656"/>
      <c r="AG173" s="656"/>
      <c r="AH173" s="656"/>
      <c r="AI173" s="657"/>
      <c r="AJ173" s="630" t="str">
        <f t="shared" si="9"/>
        <v/>
      </c>
      <c r="AK173" s="631"/>
      <c r="AL173" s="632"/>
      <c r="AM173" s="616"/>
      <c r="AN173" s="617"/>
      <c r="AO173" s="618"/>
    </row>
    <row r="174" spans="2:41" ht="12" customHeight="1">
      <c r="B174" s="20">
        <v>166</v>
      </c>
      <c r="C174" s="638"/>
      <c r="D174" s="639"/>
      <c r="E174" s="638"/>
      <c r="F174" s="639"/>
      <c r="G174" s="638"/>
      <c r="H174" s="640"/>
      <c r="I174" s="639"/>
      <c r="J174" s="641"/>
      <c r="K174" s="642"/>
      <c r="L174" s="643"/>
      <c r="M174" s="644" t="str">
        <f>IF(C174="","",VLOOKUP(別添①!$C$26,マスターシート!$C$8:$E$15,2))</f>
        <v/>
      </c>
      <c r="N174" s="645"/>
      <c r="O174" s="646"/>
      <c r="P174" s="647" t="str">
        <f t="shared" si="7"/>
        <v/>
      </c>
      <c r="Q174" s="648"/>
      <c r="R174" s="649"/>
      <c r="S174" s="650"/>
      <c r="T174" s="651"/>
      <c r="U174" s="652" t="str">
        <f>IF(C174="","",VLOOKUP(別添①!$C$26,マスターシート!$C$8:$E$15,3))</f>
        <v/>
      </c>
      <c r="V174" s="653"/>
      <c r="W174" s="654"/>
      <c r="X174" s="652" t="str">
        <f t="shared" si="8"/>
        <v/>
      </c>
      <c r="Y174" s="654"/>
      <c r="Z174" s="655"/>
      <c r="AA174" s="656"/>
      <c r="AB174" s="656"/>
      <c r="AC174" s="656"/>
      <c r="AD174" s="657"/>
      <c r="AE174" s="655"/>
      <c r="AF174" s="656"/>
      <c r="AG174" s="656"/>
      <c r="AH174" s="656"/>
      <c r="AI174" s="657"/>
      <c r="AJ174" s="630" t="str">
        <f t="shared" si="9"/>
        <v/>
      </c>
      <c r="AK174" s="631"/>
      <c r="AL174" s="632"/>
      <c r="AM174" s="616"/>
      <c r="AN174" s="617"/>
      <c r="AO174" s="618"/>
    </row>
    <row r="175" spans="2:41" ht="12" customHeight="1">
      <c r="B175" s="20">
        <v>167</v>
      </c>
      <c r="C175" s="638"/>
      <c r="D175" s="639"/>
      <c r="E175" s="638"/>
      <c r="F175" s="639"/>
      <c r="G175" s="638"/>
      <c r="H175" s="640"/>
      <c r="I175" s="639"/>
      <c r="J175" s="641"/>
      <c r="K175" s="642"/>
      <c r="L175" s="643"/>
      <c r="M175" s="644" t="str">
        <f>IF(C175="","",VLOOKUP(別添①!$C$26,マスターシート!$C$8:$E$15,2))</f>
        <v/>
      </c>
      <c r="N175" s="645"/>
      <c r="O175" s="646"/>
      <c r="P175" s="647" t="str">
        <f t="shared" si="7"/>
        <v/>
      </c>
      <c r="Q175" s="648"/>
      <c r="R175" s="649"/>
      <c r="S175" s="650"/>
      <c r="T175" s="651"/>
      <c r="U175" s="652" t="str">
        <f>IF(C175="","",VLOOKUP(別添①!$C$26,マスターシート!$C$8:$E$15,3))</f>
        <v/>
      </c>
      <c r="V175" s="653"/>
      <c r="W175" s="654"/>
      <c r="X175" s="652" t="str">
        <f t="shared" si="8"/>
        <v/>
      </c>
      <c r="Y175" s="654"/>
      <c r="Z175" s="655"/>
      <c r="AA175" s="656"/>
      <c r="AB175" s="656"/>
      <c r="AC175" s="656"/>
      <c r="AD175" s="657"/>
      <c r="AE175" s="655"/>
      <c r="AF175" s="656"/>
      <c r="AG175" s="656"/>
      <c r="AH175" s="656"/>
      <c r="AI175" s="657"/>
      <c r="AJ175" s="630" t="str">
        <f t="shared" si="9"/>
        <v/>
      </c>
      <c r="AK175" s="631"/>
      <c r="AL175" s="632"/>
      <c r="AM175" s="616"/>
      <c r="AN175" s="617"/>
      <c r="AO175" s="618"/>
    </row>
    <row r="176" spans="2:41" ht="12" customHeight="1">
      <c r="B176" s="20">
        <v>168</v>
      </c>
      <c r="C176" s="638"/>
      <c r="D176" s="639"/>
      <c r="E176" s="638"/>
      <c r="F176" s="639"/>
      <c r="G176" s="638"/>
      <c r="H176" s="640"/>
      <c r="I176" s="639"/>
      <c r="J176" s="641"/>
      <c r="K176" s="642"/>
      <c r="L176" s="643"/>
      <c r="M176" s="644" t="str">
        <f>IF(C176="","",VLOOKUP(別添①!$C$26,マスターシート!$C$8:$E$15,2))</f>
        <v/>
      </c>
      <c r="N176" s="645"/>
      <c r="O176" s="646"/>
      <c r="P176" s="647" t="str">
        <f t="shared" si="7"/>
        <v/>
      </c>
      <c r="Q176" s="648"/>
      <c r="R176" s="649"/>
      <c r="S176" s="650"/>
      <c r="T176" s="651"/>
      <c r="U176" s="652" t="str">
        <f>IF(C176="","",VLOOKUP(別添①!$C$26,マスターシート!$C$8:$E$15,3))</f>
        <v/>
      </c>
      <c r="V176" s="653"/>
      <c r="W176" s="654"/>
      <c r="X176" s="652" t="str">
        <f t="shared" si="8"/>
        <v/>
      </c>
      <c r="Y176" s="654"/>
      <c r="Z176" s="655"/>
      <c r="AA176" s="656"/>
      <c r="AB176" s="656"/>
      <c r="AC176" s="656"/>
      <c r="AD176" s="657"/>
      <c r="AE176" s="655"/>
      <c r="AF176" s="656"/>
      <c r="AG176" s="656"/>
      <c r="AH176" s="656"/>
      <c r="AI176" s="657"/>
      <c r="AJ176" s="630" t="str">
        <f t="shared" si="9"/>
        <v/>
      </c>
      <c r="AK176" s="631"/>
      <c r="AL176" s="632"/>
      <c r="AM176" s="616"/>
      <c r="AN176" s="617"/>
      <c r="AO176" s="618"/>
    </row>
    <row r="177" spans="2:41" ht="12" customHeight="1">
      <c r="B177" s="20">
        <v>169</v>
      </c>
      <c r="C177" s="638"/>
      <c r="D177" s="639"/>
      <c r="E177" s="638"/>
      <c r="F177" s="639"/>
      <c r="G177" s="638"/>
      <c r="H177" s="640"/>
      <c r="I177" s="639"/>
      <c r="J177" s="641"/>
      <c r="K177" s="642"/>
      <c r="L177" s="643"/>
      <c r="M177" s="644" t="str">
        <f>IF(C177="","",VLOOKUP(別添①!$C$26,マスターシート!$C$8:$E$15,2))</f>
        <v/>
      </c>
      <c r="N177" s="645"/>
      <c r="O177" s="646"/>
      <c r="P177" s="647" t="str">
        <f t="shared" si="7"/>
        <v/>
      </c>
      <c r="Q177" s="648"/>
      <c r="R177" s="649"/>
      <c r="S177" s="650"/>
      <c r="T177" s="651"/>
      <c r="U177" s="652" t="str">
        <f>IF(C177="","",VLOOKUP(別添①!$C$26,マスターシート!$C$8:$E$15,3))</f>
        <v/>
      </c>
      <c r="V177" s="653"/>
      <c r="W177" s="654"/>
      <c r="X177" s="652" t="str">
        <f t="shared" si="8"/>
        <v/>
      </c>
      <c r="Y177" s="654"/>
      <c r="Z177" s="655"/>
      <c r="AA177" s="656"/>
      <c r="AB177" s="656"/>
      <c r="AC177" s="656"/>
      <c r="AD177" s="657"/>
      <c r="AE177" s="655"/>
      <c r="AF177" s="656"/>
      <c r="AG177" s="656"/>
      <c r="AH177" s="656"/>
      <c r="AI177" s="657"/>
      <c r="AJ177" s="630" t="str">
        <f t="shared" si="9"/>
        <v/>
      </c>
      <c r="AK177" s="631"/>
      <c r="AL177" s="632"/>
      <c r="AM177" s="616"/>
      <c r="AN177" s="617"/>
      <c r="AO177" s="618"/>
    </row>
    <row r="178" spans="2:41" ht="12" customHeight="1">
      <c r="B178" s="20">
        <v>170</v>
      </c>
      <c r="C178" s="638"/>
      <c r="D178" s="639"/>
      <c r="E178" s="638"/>
      <c r="F178" s="639"/>
      <c r="G178" s="638"/>
      <c r="H178" s="640"/>
      <c r="I178" s="639"/>
      <c r="J178" s="641"/>
      <c r="K178" s="642"/>
      <c r="L178" s="643"/>
      <c r="M178" s="644" t="str">
        <f>IF(C178="","",VLOOKUP(別添①!$C$26,マスターシート!$C$8:$E$15,2))</f>
        <v/>
      </c>
      <c r="N178" s="645"/>
      <c r="O178" s="646"/>
      <c r="P178" s="647" t="str">
        <f t="shared" si="7"/>
        <v/>
      </c>
      <c r="Q178" s="648"/>
      <c r="R178" s="649"/>
      <c r="S178" s="650"/>
      <c r="T178" s="651"/>
      <c r="U178" s="652" t="str">
        <f>IF(C178="","",VLOOKUP(別添①!$C$26,マスターシート!$C$8:$E$15,3))</f>
        <v/>
      </c>
      <c r="V178" s="653"/>
      <c r="W178" s="654"/>
      <c r="X178" s="652" t="str">
        <f t="shared" si="8"/>
        <v/>
      </c>
      <c r="Y178" s="654"/>
      <c r="Z178" s="655"/>
      <c r="AA178" s="656"/>
      <c r="AB178" s="656"/>
      <c r="AC178" s="656"/>
      <c r="AD178" s="657"/>
      <c r="AE178" s="655"/>
      <c r="AF178" s="656"/>
      <c r="AG178" s="656"/>
      <c r="AH178" s="656"/>
      <c r="AI178" s="657"/>
      <c r="AJ178" s="630" t="str">
        <f t="shared" si="9"/>
        <v/>
      </c>
      <c r="AK178" s="631"/>
      <c r="AL178" s="632"/>
      <c r="AM178" s="616"/>
      <c r="AN178" s="617"/>
      <c r="AO178" s="618"/>
    </row>
    <row r="179" spans="2:41" ht="12" customHeight="1">
      <c r="B179" s="20">
        <v>171</v>
      </c>
      <c r="C179" s="638"/>
      <c r="D179" s="639"/>
      <c r="E179" s="638"/>
      <c r="F179" s="639"/>
      <c r="G179" s="638"/>
      <c r="H179" s="640"/>
      <c r="I179" s="639"/>
      <c r="J179" s="641"/>
      <c r="K179" s="642"/>
      <c r="L179" s="643"/>
      <c r="M179" s="644" t="str">
        <f>IF(C179="","",VLOOKUP(別添①!$C$26,マスターシート!$C$8:$E$15,2))</f>
        <v/>
      </c>
      <c r="N179" s="645"/>
      <c r="O179" s="646"/>
      <c r="P179" s="647" t="str">
        <f t="shared" si="7"/>
        <v/>
      </c>
      <c r="Q179" s="648"/>
      <c r="R179" s="649"/>
      <c r="S179" s="650"/>
      <c r="T179" s="651"/>
      <c r="U179" s="652" t="str">
        <f>IF(C179="","",VLOOKUP(別添①!$C$26,マスターシート!$C$8:$E$15,3))</f>
        <v/>
      </c>
      <c r="V179" s="653"/>
      <c r="W179" s="654"/>
      <c r="X179" s="652" t="str">
        <f t="shared" si="8"/>
        <v/>
      </c>
      <c r="Y179" s="654"/>
      <c r="Z179" s="655"/>
      <c r="AA179" s="656"/>
      <c r="AB179" s="656"/>
      <c r="AC179" s="656"/>
      <c r="AD179" s="657"/>
      <c r="AE179" s="655"/>
      <c r="AF179" s="656"/>
      <c r="AG179" s="656"/>
      <c r="AH179" s="656"/>
      <c r="AI179" s="657"/>
      <c r="AJ179" s="630" t="str">
        <f t="shared" si="9"/>
        <v/>
      </c>
      <c r="AK179" s="631"/>
      <c r="AL179" s="632"/>
      <c r="AM179" s="616"/>
      <c r="AN179" s="617"/>
      <c r="AO179" s="618"/>
    </row>
    <row r="180" spans="2:41" ht="12" customHeight="1">
      <c r="B180" s="20">
        <v>172</v>
      </c>
      <c r="C180" s="638"/>
      <c r="D180" s="639"/>
      <c r="E180" s="638"/>
      <c r="F180" s="639"/>
      <c r="G180" s="638"/>
      <c r="H180" s="640"/>
      <c r="I180" s="639"/>
      <c r="J180" s="641"/>
      <c r="K180" s="642"/>
      <c r="L180" s="643"/>
      <c r="M180" s="644" t="str">
        <f>IF(C180="","",VLOOKUP(別添①!$C$26,マスターシート!$C$8:$E$15,2))</f>
        <v/>
      </c>
      <c r="N180" s="645"/>
      <c r="O180" s="646"/>
      <c r="P180" s="647" t="str">
        <f t="shared" si="7"/>
        <v/>
      </c>
      <c r="Q180" s="648"/>
      <c r="R180" s="649"/>
      <c r="S180" s="650"/>
      <c r="T180" s="651"/>
      <c r="U180" s="652" t="str">
        <f>IF(C180="","",VLOOKUP(別添①!$C$26,マスターシート!$C$8:$E$15,3))</f>
        <v/>
      </c>
      <c r="V180" s="653"/>
      <c r="W180" s="654"/>
      <c r="X180" s="652" t="str">
        <f t="shared" si="8"/>
        <v/>
      </c>
      <c r="Y180" s="654"/>
      <c r="Z180" s="655"/>
      <c r="AA180" s="656"/>
      <c r="AB180" s="656"/>
      <c r="AC180" s="656"/>
      <c r="AD180" s="657"/>
      <c r="AE180" s="655"/>
      <c r="AF180" s="656"/>
      <c r="AG180" s="656"/>
      <c r="AH180" s="656"/>
      <c r="AI180" s="657"/>
      <c r="AJ180" s="630" t="str">
        <f t="shared" si="9"/>
        <v/>
      </c>
      <c r="AK180" s="631"/>
      <c r="AL180" s="632"/>
      <c r="AM180" s="616"/>
      <c r="AN180" s="617"/>
      <c r="AO180" s="618"/>
    </row>
    <row r="181" spans="2:41" ht="12" customHeight="1">
      <c r="B181" s="20">
        <v>173</v>
      </c>
      <c r="C181" s="638"/>
      <c r="D181" s="639"/>
      <c r="E181" s="638"/>
      <c r="F181" s="639"/>
      <c r="G181" s="638"/>
      <c r="H181" s="640"/>
      <c r="I181" s="639"/>
      <c r="J181" s="641"/>
      <c r="K181" s="642"/>
      <c r="L181" s="643"/>
      <c r="M181" s="644" t="str">
        <f>IF(C181="","",VLOOKUP(別添①!$C$26,マスターシート!$C$8:$E$15,2))</f>
        <v/>
      </c>
      <c r="N181" s="645"/>
      <c r="O181" s="646"/>
      <c r="P181" s="647" t="str">
        <f t="shared" si="7"/>
        <v/>
      </c>
      <c r="Q181" s="648"/>
      <c r="R181" s="649"/>
      <c r="S181" s="650"/>
      <c r="T181" s="651"/>
      <c r="U181" s="652" t="str">
        <f>IF(C181="","",VLOOKUP(別添①!$C$26,マスターシート!$C$8:$E$15,3))</f>
        <v/>
      </c>
      <c r="V181" s="653"/>
      <c r="W181" s="654"/>
      <c r="X181" s="652" t="str">
        <f t="shared" si="8"/>
        <v/>
      </c>
      <c r="Y181" s="654"/>
      <c r="Z181" s="655"/>
      <c r="AA181" s="656"/>
      <c r="AB181" s="656"/>
      <c r="AC181" s="656"/>
      <c r="AD181" s="657"/>
      <c r="AE181" s="655"/>
      <c r="AF181" s="656"/>
      <c r="AG181" s="656"/>
      <c r="AH181" s="656"/>
      <c r="AI181" s="657"/>
      <c r="AJ181" s="630" t="str">
        <f t="shared" si="9"/>
        <v/>
      </c>
      <c r="AK181" s="631"/>
      <c r="AL181" s="632"/>
      <c r="AM181" s="616"/>
      <c r="AN181" s="617"/>
      <c r="AO181" s="618"/>
    </row>
    <row r="182" spans="2:41" ht="12" customHeight="1">
      <c r="B182" s="20">
        <v>174</v>
      </c>
      <c r="C182" s="638"/>
      <c r="D182" s="639"/>
      <c r="E182" s="638"/>
      <c r="F182" s="639"/>
      <c r="G182" s="638"/>
      <c r="H182" s="640"/>
      <c r="I182" s="639"/>
      <c r="J182" s="641"/>
      <c r="K182" s="642"/>
      <c r="L182" s="643"/>
      <c r="M182" s="644" t="str">
        <f>IF(C182="","",VLOOKUP(別添①!$C$26,マスターシート!$C$8:$E$15,2))</f>
        <v/>
      </c>
      <c r="N182" s="645"/>
      <c r="O182" s="646"/>
      <c r="P182" s="647" t="str">
        <f t="shared" si="7"/>
        <v/>
      </c>
      <c r="Q182" s="648"/>
      <c r="R182" s="649"/>
      <c r="S182" s="650"/>
      <c r="T182" s="651"/>
      <c r="U182" s="652" t="str">
        <f>IF(C182="","",VLOOKUP(別添①!$C$26,マスターシート!$C$8:$E$15,3))</f>
        <v/>
      </c>
      <c r="V182" s="653"/>
      <c r="W182" s="654"/>
      <c r="X182" s="652" t="str">
        <f t="shared" si="8"/>
        <v/>
      </c>
      <c r="Y182" s="654"/>
      <c r="Z182" s="655"/>
      <c r="AA182" s="656"/>
      <c r="AB182" s="656"/>
      <c r="AC182" s="656"/>
      <c r="AD182" s="657"/>
      <c r="AE182" s="655"/>
      <c r="AF182" s="656"/>
      <c r="AG182" s="656"/>
      <c r="AH182" s="656"/>
      <c r="AI182" s="657"/>
      <c r="AJ182" s="630" t="str">
        <f t="shared" si="9"/>
        <v/>
      </c>
      <c r="AK182" s="631"/>
      <c r="AL182" s="632"/>
      <c r="AM182" s="616"/>
      <c r="AN182" s="617"/>
      <c r="AO182" s="618"/>
    </row>
    <row r="183" spans="2:41" ht="12" customHeight="1">
      <c r="B183" s="20">
        <v>175</v>
      </c>
      <c r="C183" s="638"/>
      <c r="D183" s="639"/>
      <c r="E183" s="638"/>
      <c r="F183" s="639"/>
      <c r="G183" s="638"/>
      <c r="H183" s="640"/>
      <c r="I183" s="639"/>
      <c r="J183" s="641"/>
      <c r="K183" s="642"/>
      <c r="L183" s="643"/>
      <c r="M183" s="644" t="str">
        <f>IF(C183="","",VLOOKUP(別添①!$C$26,マスターシート!$C$8:$E$15,2))</f>
        <v/>
      </c>
      <c r="N183" s="645"/>
      <c r="O183" s="646"/>
      <c r="P183" s="647" t="str">
        <f t="shared" si="7"/>
        <v/>
      </c>
      <c r="Q183" s="648"/>
      <c r="R183" s="649"/>
      <c r="S183" s="650"/>
      <c r="T183" s="651"/>
      <c r="U183" s="652" t="str">
        <f>IF(C183="","",VLOOKUP(別添①!$C$26,マスターシート!$C$8:$E$15,3))</f>
        <v/>
      </c>
      <c r="V183" s="653"/>
      <c r="W183" s="654"/>
      <c r="X183" s="652" t="str">
        <f t="shared" si="8"/>
        <v/>
      </c>
      <c r="Y183" s="654"/>
      <c r="Z183" s="655"/>
      <c r="AA183" s="656"/>
      <c r="AB183" s="656"/>
      <c r="AC183" s="656"/>
      <c r="AD183" s="657"/>
      <c r="AE183" s="655"/>
      <c r="AF183" s="656"/>
      <c r="AG183" s="656"/>
      <c r="AH183" s="656"/>
      <c r="AI183" s="657"/>
      <c r="AJ183" s="630" t="str">
        <f t="shared" si="9"/>
        <v/>
      </c>
      <c r="AK183" s="631"/>
      <c r="AL183" s="632"/>
      <c r="AM183" s="616"/>
      <c r="AN183" s="617"/>
      <c r="AO183" s="618"/>
    </row>
    <row r="184" spans="2:41" ht="12" customHeight="1">
      <c r="B184" s="20">
        <v>176</v>
      </c>
      <c r="C184" s="638"/>
      <c r="D184" s="639"/>
      <c r="E184" s="638"/>
      <c r="F184" s="639"/>
      <c r="G184" s="638"/>
      <c r="H184" s="640"/>
      <c r="I184" s="639"/>
      <c r="J184" s="641"/>
      <c r="K184" s="642"/>
      <c r="L184" s="643"/>
      <c r="M184" s="644" t="str">
        <f>IF(C184="","",VLOOKUP(別添①!$C$26,マスターシート!$C$8:$E$15,2))</f>
        <v/>
      </c>
      <c r="N184" s="645"/>
      <c r="O184" s="646"/>
      <c r="P184" s="647" t="str">
        <f t="shared" si="7"/>
        <v/>
      </c>
      <c r="Q184" s="648"/>
      <c r="R184" s="649"/>
      <c r="S184" s="650"/>
      <c r="T184" s="651"/>
      <c r="U184" s="652" t="str">
        <f>IF(C184="","",VLOOKUP(別添①!$C$26,マスターシート!$C$8:$E$15,3))</f>
        <v/>
      </c>
      <c r="V184" s="653"/>
      <c r="W184" s="654"/>
      <c r="X184" s="652" t="str">
        <f t="shared" si="8"/>
        <v/>
      </c>
      <c r="Y184" s="654"/>
      <c r="Z184" s="655"/>
      <c r="AA184" s="656"/>
      <c r="AB184" s="656"/>
      <c r="AC184" s="656"/>
      <c r="AD184" s="657"/>
      <c r="AE184" s="655"/>
      <c r="AF184" s="656"/>
      <c r="AG184" s="656"/>
      <c r="AH184" s="656"/>
      <c r="AI184" s="657"/>
      <c r="AJ184" s="630" t="str">
        <f t="shared" si="9"/>
        <v/>
      </c>
      <c r="AK184" s="631"/>
      <c r="AL184" s="632"/>
      <c r="AM184" s="616"/>
      <c r="AN184" s="617"/>
      <c r="AO184" s="618"/>
    </row>
    <row r="185" spans="2:41" ht="12" customHeight="1">
      <c r="B185" s="20">
        <v>177</v>
      </c>
      <c r="C185" s="638"/>
      <c r="D185" s="639"/>
      <c r="E185" s="638"/>
      <c r="F185" s="639"/>
      <c r="G185" s="638"/>
      <c r="H185" s="640"/>
      <c r="I185" s="639"/>
      <c r="J185" s="641"/>
      <c r="K185" s="642"/>
      <c r="L185" s="643"/>
      <c r="M185" s="644" t="str">
        <f>IF(C185="","",VLOOKUP(別添①!$C$26,マスターシート!$C$8:$E$15,2))</f>
        <v/>
      </c>
      <c r="N185" s="645"/>
      <c r="O185" s="646"/>
      <c r="P185" s="647" t="str">
        <f t="shared" si="7"/>
        <v/>
      </c>
      <c r="Q185" s="648"/>
      <c r="R185" s="649"/>
      <c r="S185" s="650"/>
      <c r="T185" s="651"/>
      <c r="U185" s="652" t="str">
        <f>IF(C185="","",VLOOKUP(別添①!$C$26,マスターシート!$C$8:$E$15,3))</f>
        <v/>
      </c>
      <c r="V185" s="653"/>
      <c r="W185" s="654"/>
      <c r="X185" s="652" t="str">
        <f t="shared" si="8"/>
        <v/>
      </c>
      <c r="Y185" s="654"/>
      <c r="Z185" s="655"/>
      <c r="AA185" s="656"/>
      <c r="AB185" s="656"/>
      <c r="AC185" s="656"/>
      <c r="AD185" s="657"/>
      <c r="AE185" s="655"/>
      <c r="AF185" s="656"/>
      <c r="AG185" s="656"/>
      <c r="AH185" s="656"/>
      <c r="AI185" s="657"/>
      <c r="AJ185" s="630" t="str">
        <f t="shared" si="9"/>
        <v/>
      </c>
      <c r="AK185" s="631"/>
      <c r="AL185" s="632"/>
      <c r="AM185" s="616"/>
      <c r="AN185" s="617"/>
      <c r="AO185" s="618"/>
    </row>
    <row r="186" spans="2:41" ht="12" customHeight="1">
      <c r="B186" s="20">
        <v>178</v>
      </c>
      <c r="C186" s="638"/>
      <c r="D186" s="639"/>
      <c r="E186" s="638"/>
      <c r="F186" s="639"/>
      <c r="G186" s="638"/>
      <c r="H186" s="640"/>
      <c r="I186" s="639"/>
      <c r="J186" s="641"/>
      <c r="K186" s="642"/>
      <c r="L186" s="643"/>
      <c r="M186" s="644" t="str">
        <f>IF(C186="","",VLOOKUP(別添①!$C$26,マスターシート!$C$8:$E$15,2))</f>
        <v/>
      </c>
      <c r="N186" s="645"/>
      <c r="O186" s="646"/>
      <c r="P186" s="647" t="str">
        <f t="shared" si="7"/>
        <v/>
      </c>
      <c r="Q186" s="648"/>
      <c r="R186" s="649"/>
      <c r="S186" s="650"/>
      <c r="T186" s="651"/>
      <c r="U186" s="652" t="str">
        <f>IF(C186="","",VLOOKUP(別添①!$C$26,マスターシート!$C$8:$E$15,3))</f>
        <v/>
      </c>
      <c r="V186" s="653"/>
      <c r="W186" s="654"/>
      <c r="X186" s="652" t="str">
        <f t="shared" si="8"/>
        <v/>
      </c>
      <c r="Y186" s="654"/>
      <c r="Z186" s="655"/>
      <c r="AA186" s="656"/>
      <c r="AB186" s="656"/>
      <c r="AC186" s="656"/>
      <c r="AD186" s="657"/>
      <c r="AE186" s="655"/>
      <c r="AF186" s="656"/>
      <c r="AG186" s="656"/>
      <c r="AH186" s="656"/>
      <c r="AI186" s="657"/>
      <c r="AJ186" s="630" t="str">
        <f t="shared" si="9"/>
        <v/>
      </c>
      <c r="AK186" s="631"/>
      <c r="AL186" s="632"/>
      <c r="AM186" s="616"/>
      <c r="AN186" s="617"/>
      <c r="AO186" s="618"/>
    </row>
    <row r="187" spans="2:41" ht="12" customHeight="1">
      <c r="B187" s="20">
        <v>179</v>
      </c>
      <c r="C187" s="638"/>
      <c r="D187" s="639"/>
      <c r="E187" s="638"/>
      <c r="F187" s="639"/>
      <c r="G187" s="638"/>
      <c r="H187" s="640"/>
      <c r="I187" s="639"/>
      <c r="J187" s="641"/>
      <c r="K187" s="642"/>
      <c r="L187" s="643"/>
      <c r="M187" s="644" t="str">
        <f>IF(C187="","",VLOOKUP(別添①!$C$26,マスターシート!$C$8:$E$15,2))</f>
        <v/>
      </c>
      <c r="N187" s="645"/>
      <c r="O187" s="646"/>
      <c r="P187" s="647" t="str">
        <f t="shared" si="7"/>
        <v/>
      </c>
      <c r="Q187" s="648"/>
      <c r="R187" s="649"/>
      <c r="S187" s="650"/>
      <c r="T187" s="651"/>
      <c r="U187" s="652" t="str">
        <f>IF(C187="","",VLOOKUP(別添①!$C$26,マスターシート!$C$8:$E$15,3))</f>
        <v/>
      </c>
      <c r="V187" s="653"/>
      <c r="W187" s="654"/>
      <c r="X187" s="652" t="str">
        <f t="shared" si="8"/>
        <v/>
      </c>
      <c r="Y187" s="654"/>
      <c r="Z187" s="655"/>
      <c r="AA187" s="656"/>
      <c r="AB187" s="656"/>
      <c r="AC187" s="656"/>
      <c r="AD187" s="657"/>
      <c r="AE187" s="655"/>
      <c r="AF187" s="656"/>
      <c r="AG187" s="656"/>
      <c r="AH187" s="656"/>
      <c r="AI187" s="657"/>
      <c r="AJ187" s="630" t="str">
        <f t="shared" si="9"/>
        <v/>
      </c>
      <c r="AK187" s="631"/>
      <c r="AL187" s="632"/>
      <c r="AM187" s="616"/>
      <c r="AN187" s="617"/>
      <c r="AO187" s="618"/>
    </row>
    <row r="188" spans="2:41" ht="12" customHeight="1">
      <c r="B188" s="20">
        <v>180</v>
      </c>
      <c r="C188" s="638"/>
      <c r="D188" s="639"/>
      <c r="E188" s="638"/>
      <c r="F188" s="639"/>
      <c r="G188" s="638"/>
      <c r="H188" s="640"/>
      <c r="I188" s="639"/>
      <c r="J188" s="641"/>
      <c r="K188" s="642"/>
      <c r="L188" s="643"/>
      <c r="M188" s="644" t="str">
        <f>IF(C188="","",VLOOKUP(別添①!$C$26,マスターシート!$C$8:$E$15,2))</f>
        <v/>
      </c>
      <c r="N188" s="645"/>
      <c r="O188" s="646"/>
      <c r="P188" s="647" t="str">
        <f t="shared" si="7"/>
        <v/>
      </c>
      <c r="Q188" s="648"/>
      <c r="R188" s="649"/>
      <c r="S188" s="650"/>
      <c r="T188" s="651"/>
      <c r="U188" s="652" t="str">
        <f>IF(C188="","",VLOOKUP(別添①!$C$26,マスターシート!$C$8:$E$15,3))</f>
        <v/>
      </c>
      <c r="V188" s="653"/>
      <c r="W188" s="654"/>
      <c r="X188" s="652" t="str">
        <f t="shared" si="8"/>
        <v/>
      </c>
      <c r="Y188" s="654"/>
      <c r="Z188" s="655"/>
      <c r="AA188" s="656"/>
      <c r="AB188" s="656"/>
      <c r="AC188" s="656"/>
      <c r="AD188" s="657"/>
      <c r="AE188" s="655"/>
      <c r="AF188" s="656"/>
      <c r="AG188" s="656"/>
      <c r="AH188" s="656"/>
      <c r="AI188" s="657"/>
      <c r="AJ188" s="630" t="str">
        <f t="shared" si="9"/>
        <v/>
      </c>
      <c r="AK188" s="631"/>
      <c r="AL188" s="632"/>
      <c r="AM188" s="616"/>
      <c r="AN188" s="617"/>
      <c r="AO188" s="618"/>
    </row>
    <row r="189" spans="2:41">
      <c r="B189" s="13"/>
      <c r="C189" s="13"/>
      <c r="D189" s="13"/>
      <c r="E189" s="13"/>
      <c r="F189" s="13"/>
      <c r="G189" s="13"/>
      <c r="H189" s="13"/>
      <c r="I189" s="13"/>
      <c r="J189" s="13"/>
      <c r="K189" s="13"/>
      <c r="L189" s="13"/>
      <c r="M189" s="31"/>
      <c r="N189" s="31"/>
      <c r="O189" s="31"/>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2"/>
    </row>
    <row r="190" spans="2:41">
      <c r="B190" s="12"/>
      <c r="C190" s="12"/>
      <c r="D190" s="12"/>
      <c r="E190" s="12"/>
      <c r="F190" s="12"/>
      <c r="G190" s="12"/>
      <c r="H190" s="12"/>
      <c r="I190" s="12"/>
      <c r="J190" s="12"/>
      <c r="K190" s="12"/>
      <c r="L190" s="12"/>
      <c r="M190" s="32"/>
      <c r="N190" s="32"/>
      <c r="O190" s="3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row>
    <row r="191" spans="2:41">
      <c r="B191" s="12"/>
      <c r="C191" s="12"/>
      <c r="D191" s="12"/>
      <c r="E191" s="12"/>
      <c r="F191" s="12"/>
      <c r="G191" s="12"/>
      <c r="H191" s="12"/>
      <c r="I191" s="12"/>
      <c r="J191" s="12"/>
      <c r="K191" s="12"/>
      <c r="L191" s="12"/>
      <c r="M191" s="32"/>
      <c r="N191" s="32"/>
      <c r="O191" s="3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row>
    <row r="192" spans="2:41">
      <c r="B192" s="12"/>
      <c r="C192" s="12"/>
      <c r="D192" s="12"/>
      <c r="E192" s="12"/>
      <c r="F192" s="12"/>
      <c r="G192" s="12"/>
      <c r="H192" s="12"/>
      <c r="I192" s="12"/>
      <c r="J192" s="12"/>
      <c r="K192" s="12"/>
      <c r="L192" s="12"/>
      <c r="M192" s="32"/>
      <c r="N192" s="32"/>
      <c r="O192" s="3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row>
    <row r="193" spans="2:39">
      <c r="B193" s="12"/>
      <c r="C193" s="12"/>
      <c r="D193" s="12"/>
      <c r="E193" s="12"/>
      <c r="F193" s="12"/>
      <c r="G193" s="12"/>
      <c r="H193" s="12"/>
      <c r="I193" s="12"/>
      <c r="J193" s="12"/>
      <c r="K193" s="12"/>
      <c r="L193" s="12"/>
      <c r="M193" s="32"/>
      <c r="N193" s="32"/>
      <c r="O193" s="3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row>
    <row r="194" spans="2:39">
      <c r="B194" s="12"/>
      <c r="C194" s="12"/>
      <c r="D194" s="12"/>
      <c r="E194" s="12"/>
      <c r="F194" s="12"/>
      <c r="G194" s="12"/>
      <c r="H194" s="12"/>
      <c r="I194" s="12"/>
      <c r="J194" s="12"/>
      <c r="K194" s="12"/>
      <c r="L194" s="12"/>
      <c r="M194" s="32"/>
      <c r="N194" s="32"/>
      <c r="O194" s="3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row>
    <row r="195" spans="2:39">
      <c r="B195" s="12"/>
      <c r="C195" s="12"/>
      <c r="D195" s="12"/>
      <c r="E195" s="12"/>
      <c r="F195" s="12"/>
      <c r="G195" s="12"/>
      <c r="H195" s="12"/>
      <c r="I195" s="12"/>
      <c r="J195" s="12"/>
      <c r="K195" s="12"/>
      <c r="L195" s="12"/>
      <c r="M195" s="32"/>
      <c r="N195" s="32"/>
      <c r="O195" s="3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row>
    <row r="196" spans="2:39">
      <c r="B196" s="12"/>
      <c r="C196" s="12"/>
      <c r="D196" s="12"/>
      <c r="E196" s="12"/>
      <c r="F196" s="12"/>
      <c r="G196" s="12"/>
      <c r="H196" s="12"/>
      <c r="I196" s="12"/>
      <c r="J196" s="12"/>
      <c r="K196" s="12"/>
      <c r="L196" s="12"/>
      <c r="M196" s="32"/>
      <c r="N196" s="32"/>
      <c r="O196" s="3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row>
    <row r="197" spans="2:39">
      <c r="B197" s="12"/>
      <c r="C197" s="12"/>
      <c r="D197" s="12"/>
      <c r="E197" s="12"/>
      <c r="F197" s="12"/>
      <c r="G197" s="12"/>
      <c r="H197" s="12"/>
      <c r="I197" s="12"/>
      <c r="J197" s="12"/>
      <c r="K197" s="12"/>
      <c r="L197" s="12"/>
      <c r="M197" s="32"/>
      <c r="N197" s="32"/>
      <c r="O197" s="3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row>
    <row r="198" spans="2:39">
      <c r="B198" s="12"/>
      <c r="C198" s="12"/>
      <c r="D198" s="12"/>
      <c r="E198" s="12"/>
      <c r="F198" s="12"/>
      <c r="G198" s="12"/>
      <c r="H198" s="12"/>
      <c r="I198" s="12"/>
      <c r="J198" s="12"/>
      <c r="K198" s="12"/>
      <c r="L198" s="12"/>
      <c r="M198" s="32"/>
      <c r="N198" s="32"/>
      <c r="O198" s="3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row>
    <row r="199" spans="2:39">
      <c r="B199" s="12"/>
      <c r="C199" s="12"/>
      <c r="D199" s="12"/>
      <c r="E199" s="12"/>
      <c r="F199" s="12"/>
      <c r="G199" s="12"/>
      <c r="H199" s="12"/>
      <c r="I199" s="12"/>
      <c r="J199" s="12"/>
      <c r="K199" s="12"/>
      <c r="L199" s="12"/>
      <c r="M199" s="32"/>
      <c r="N199" s="32"/>
      <c r="O199" s="3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row>
    <row r="200" spans="2:39">
      <c r="B200" s="12"/>
      <c r="C200" s="12"/>
      <c r="D200" s="12"/>
      <c r="E200" s="12"/>
      <c r="F200" s="12"/>
      <c r="G200" s="12"/>
      <c r="H200" s="12"/>
      <c r="I200" s="12"/>
      <c r="J200" s="12"/>
      <c r="K200" s="12"/>
      <c r="L200" s="12"/>
      <c r="M200" s="32"/>
      <c r="N200" s="32"/>
      <c r="O200" s="3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row>
    <row r="201" spans="2:39">
      <c r="B201" s="12"/>
      <c r="C201" s="12"/>
      <c r="D201" s="12"/>
      <c r="E201" s="12"/>
      <c r="F201" s="12"/>
      <c r="G201" s="12"/>
      <c r="H201" s="12"/>
      <c r="I201" s="12"/>
      <c r="J201" s="12"/>
      <c r="K201" s="12"/>
      <c r="L201" s="12"/>
      <c r="M201" s="32"/>
      <c r="N201" s="32"/>
      <c r="O201" s="3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row>
    <row r="202" spans="2:39">
      <c r="B202" s="12"/>
      <c r="C202" s="12"/>
      <c r="D202" s="12"/>
      <c r="E202" s="12"/>
      <c r="F202" s="12"/>
      <c r="G202" s="12"/>
      <c r="H202" s="12"/>
      <c r="I202" s="12"/>
      <c r="J202" s="12"/>
      <c r="K202" s="12"/>
      <c r="L202" s="12"/>
      <c r="M202" s="32"/>
      <c r="N202" s="32"/>
      <c r="O202" s="3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row>
    <row r="203" spans="2:39">
      <c r="B203" s="12"/>
      <c r="C203" s="12"/>
      <c r="D203" s="12"/>
      <c r="E203" s="12"/>
      <c r="F203" s="12"/>
      <c r="G203" s="12"/>
      <c r="H203" s="12"/>
      <c r="I203" s="12"/>
      <c r="J203" s="12"/>
      <c r="K203" s="12"/>
      <c r="L203" s="12"/>
      <c r="M203" s="32"/>
      <c r="N203" s="32"/>
      <c r="O203" s="3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row>
    <row r="204" spans="2:39">
      <c r="B204" s="12"/>
      <c r="C204" s="12"/>
      <c r="D204" s="12"/>
      <c r="E204" s="12"/>
      <c r="F204" s="12"/>
      <c r="G204" s="12"/>
      <c r="H204" s="12"/>
      <c r="I204" s="12"/>
      <c r="J204" s="12"/>
      <c r="K204" s="12"/>
      <c r="L204" s="12"/>
      <c r="M204" s="32"/>
      <c r="N204" s="32"/>
      <c r="O204" s="3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row>
    <row r="205" spans="2:39">
      <c r="B205" s="12"/>
      <c r="C205" s="12"/>
      <c r="D205" s="12"/>
      <c r="E205" s="12"/>
      <c r="F205" s="12"/>
      <c r="G205" s="12"/>
      <c r="H205" s="12"/>
      <c r="I205" s="12"/>
      <c r="J205" s="12"/>
      <c r="K205" s="12"/>
      <c r="L205" s="12"/>
      <c r="M205" s="32"/>
      <c r="N205" s="32"/>
      <c r="O205" s="3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row>
    <row r="206" spans="2:39">
      <c r="B206" s="12"/>
      <c r="C206" s="12"/>
      <c r="D206" s="12"/>
      <c r="E206" s="12"/>
      <c r="F206" s="12"/>
      <c r="G206" s="12"/>
      <c r="H206" s="12"/>
      <c r="I206" s="12"/>
      <c r="J206" s="12"/>
      <c r="K206" s="12"/>
      <c r="L206" s="12"/>
      <c r="M206" s="32"/>
      <c r="N206" s="32"/>
      <c r="O206" s="3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row>
    <row r="207" spans="2:39">
      <c r="B207" s="12"/>
      <c r="C207" s="12"/>
      <c r="D207" s="12"/>
      <c r="E207" s="12"/>
      <c r="F207" s="12"/>
      <c r="G207" s="12"/>
      <c r="H207" s="12"/>
      <c r="I207" s="12"/>
      <c r="J207" s="12"/>
      <c r="K207" s="12"/>
      <c r="L207" s="12"/>
      <c r="M207" s="32"/>
      <c r="N207" s="32"/>
      <c r="O207" s="3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row>
    <row r="208" spans="2:39">
      <c r="B208" s="12"/>
      <c r="C208" s="12"/>
      <c r="D208" s="12"/>
      <c r="E208" s="12"/>
      <c r="F208" s="12"/>
      <c r="G208" s="12"/>
      <c r="H208" s="12"/>
      <c r="I208" s="12"/>
      <c r="J208" s="12"/>
      <c r="K208" s="12"/>
      <c r="L208" s="12"/>
      <c r="M208" s="32"/>
      <c r="N208" s="32"/>
      <c r="O208" s="3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row>
    <row r="209" spans="2:39">
      <c r="B209" s="12"/>
      <c r="C209" s="12"/>
      <c r="D209" s="12"/>
      <c r="E209" s="12"/>
      <c r="F209" s="12"/>
      <c r="G209" s="12"/>
      <c r="H209" s="12"/>
      <c r="I209" s="12"/>
      <c r="J209" s="12"/>
      <c r="K209" s="12"/>
      <c r="L209" s="12"/>
      <c r="M209" s="32"/>
      <c r="N209" s="32"/>
      <c r="O209" s="3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row>
    <row r="210" spans="2:39">
      <c r="B210" s="12"/>
      <c r="C210" s="12"/>
      <c r="D210" s="12"/>
      <c r="E210" s="12"/>
      <c r="F210" s="12"/>
      <c r="G210" s="12"/>
      <c r="H210" s="12"/>
      <c r="I210" s="12"/>
      <c r="J210" s="12"/>
      <c r="K210" s="12"/>
      <c r="L210" s="12"/>
      <c r="M210" s="32"/>
      <c r="N210" s="32"/>
      <c r="O210" s="3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row>
    <row r="211" spans="2:39">
      <c r="B211" s="12"/>
      <c r="C211" s="12"/>
      <c r="D211" s="12"/>
      <c r="E211" s="12"/>
      <c r="F211" s="12"/>
      <c r="G211" s="12"/>
      <c r="H211" s="12"/>
      <c r="I211" s="12"/>
      <c r="J211" s="12"/>
      <c r="K211" s="12"/>
      <c r="L211" s="12"/>
      <c r="M211" s="32"/>
      <c r="N211" s="32"/>
      <c r="O211" s="3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row>
    <row r="212" spans="2:39">
      <c r="B212" s="12"/>
      <c r="C212" s="12"/>
      <c r="D212" s="12"/>
      <c r="E212" s="12"/>
      <c r="F212" s="12"/>
      <c r="G212" s="12"/>
      <c r="H212" s="12"/>
      <c r="I212" s="12"/>
      <c r="J212" s="12"/>
      <c r="K212" s="12"/>
      <c r="L212" s="12"/>
      <c r="M212" s="32"/>
      <c r="N212" s="32"/>
      <c r="O212" s="3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row>
    <row r="213" spans="2:39">
      <c r="B213" s="12"/>
      <c r="C213" s="12"/>
      <c r="D213" s="12"/>
      <c r="E213" s="12"/>
      <c r="F213" s="12"/>
      <c r="G213" s="12"/>
      <c r="H213" s="12"/>
      <c r="I213" s="12"/>
      <c r="J213" s="12"/>
      <c r="K213" s="12"/>
      <c r="L213" s="12"/>
      <c r="M213" s="32"/>
      <c r="N213" s="32"/>
      <c r="O213" s="3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row>
    <row r="214" spans="2:39">
      <c r="B214" s="12"/>
      <c r="C214" s="12"/>
      <c r="D214" s="12"/>
      <c r="E214" s="12"/>
      <c r="F214" s="12"/>
      <c r="G214" s="12"/>
      <c r="H214" s="12"/>
      <c r="I214" s="12"/>
      <c r="J214" s="12"/>
      <c r="K214" s="12"/>
      <c r="L214" s="12"/>
      <c r="M214" s="32"/>
      <c r="N214" s="32"/>
      <c r="O214" s="3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row>
    <row r="215" spans="2:39">
      <c r="B215" s="12"/>
      <c r="C215" s="12"/>
      <c r="D215" s="12"/>
      <c r="E215" s="12"/>
      <c r="F215" s="12"/>
      <c r="G215" s="12"/>
      <c r="H215" s="12"/>
      <c r="I215" s="12"/>
      <c r="J215" s="12"/>
      <c r="K215" s="12"/>
      <c r="L215" s="12"/>
      <c r="M215" s="32"/>
      <c r="N215" s="32"/>
      <c r="O215" s="3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row>
    <row r="216" spans="2:39">
      <c r="B216" s="12"/>
      <c r="C216" s="12"/>
      <c r="D216" s="12"/>
      <c r="E216" s="12"/>
      <c r="F216" s="12"/>
      <c r="G216" s="12"/>
      <c r="H216" s="12"/>
      <c r="I216" s="12"/>
      <c r="J216" s="12"/>
      <c r="K216" s="12"/>
      <c r="L216" s="12"/>
      <c r="M216" s="32"/>
      <c r="N216" s="32"/>
      <c r="O216" s="3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row>
    <row r="217" spans="2:39">
      <c r="B217" s="12"/>
      <c r="C217" s="12"/>
      <c r="D217" s="12"/>
      <c r="E217" s="12"/>
      <c r="F217" s="12"/>
      <c r="G217" s="12"/>
      <c r="H217" s="12"/>
      <c r="I217" s="12"/>
      <c r="J217" s="12"/>
      <c r="K217" s="12"/>
      <c r="L217" s="12"/>
      <c r="M217" s="32"/>
      <c r="N217" s="32"/>
      <c r="O217" s="3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row>
    <row r="218" spans="2:39">
      <c r="B218" s="12"/>
      <c r="C218" s="12"/>
      <c r="D218" s="12"/>
      <c r="E218" s="12"/>
      <c r="F218" s="12"/>
      <c r="G218" s="12"/>
      <c r="H218" s="12"/>
      <c r="I218" s="12"/>
      <c r="J218" s="12"/>
      <c r="K218" s="12"/>
      <c r="L218" s="12"/>
      <c r="M218" s="32"/>
      <c r="N218" s="32"/>
      <c r="O218" s="3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row>
    <row r="219" spans="2:39">
      <c r="B219" s="12"/>
      <c r="C219" s="12"/>
      <c r="D219" s="12"/>
      <c r="E219" s="12"/>
      <c r="F219" s="12"/>
      <c r="G219" s="12"/>
      <c r="H219" s="12"/>
      <c r="I219" s="12"/>
      <c r="J219" s="12"/>
      <c r="K219" s="12"/>
      <c r="L219" s="12"/>
      <c r="M219" s="32"/>
      <c r="N219" s="32"/>
      <c r="O219" s="3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row>
    <row r="220" spans="2:39">
      <c r="B220" s="12"/>
      <c r="C220" s="12"/>
      <c r="D220" s="12"/>
      <c r="E220" s="12"/>
      <c r="F220" s="12"/>
      <c r="G220" s="12"/>
      <c r="H220" s="12"/>
      <c r="I220" s="12"/>
      <c r="J220" s="12"/>
      <c r="K220" s="12"/>
      <c r="L220" s="12"/>
      <c r="M220" s="32"/>
      <c r="N220" s="32"/>
      <c r="O220" s="3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row>
    <row r="221" spans="2:39">
      <c r="B221" s="12"/>
      <c r="C221" s="12"/>
      <c r="D221" s="12"/>
      <c r="E221" s="12"/>
      <c r="F221" s="12"/>
      <c r="G221" s="12"/>
      <c r="H221" s="12"/>
      <c r="I221" s="12"/>
      <c r="J221" s="12"/>
      <c r="K221" s="12"/>
      <c r="L221" s="12"/>
      <c r="M221" s="32"/>
      <c r="N221" s="32"/>
      <c r="O221" s="3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row>
    <row r="222" spans="2:39">
      <c r="B222" s="12"/>
      <c r="C222" s="12"/>
      <c r="D222" s="12"/>
      <c r="E222" s="12"/>
      <c r="F222" s="12"/>
      <c r="G222" s="12"/>
      <c r="H222" s="12"/>
      <c r="I222" s="12"/>
      <c r="J222" s="12"/>
      <c r="K222" s="12"/>
      <c r="L222" s="12"/>
      <c r="M222" s="32"/>
      <c r="N222" s="32"/>
      <c r="O222" s="3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row>
    <row r="223" spans="2:39">
      <c r="B223" s="12"/>
      <c r="C223" s="12"/>
      <c r="D223" s="12"/>
      <c r="E223" s="12"/>
      <c r="F223" s="12"/>
      <c r="G223" s="12"/>
      <c r="H223" s="12"/>
      <c r="I223" s="12"/>
      <c r="J223" s="12"/>
      <c r="K223" s="12"/>
      <c r="L223" s="12"/>
      <c r="M223" s="32"/>
      <c r="N223" s="32"/>
      <c r="O223" s="3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row>
    <row r="224" spans="2:39">
      <c r="B224" s="12"/>
      <c r="C224" s="12"/>
      <c r="D224" s="12"/>
      <c r="E224" s="12"/>
      <c r="F224" s="12"/>
      <c r="G224" s="12"/>
      <c r="H224" s="12"/>
      <c r="I224" s="12"/>
      <c r="J224" s="12"/>
      <c r="K224" s="12"/>
      <c r="L224" s="12"/>
      <c r="M224" s="32"/>
      <c r="N224" s="32"/>
      <c r="O224" s="3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row>
    <row r="225" spans="2:39">
      <c r="B225" s="12"/>
      <c r="C225" s="12"/>
      <c r="D225" s="12"/>
      <c r="E225" s="12"/>
      <c r="F225" s="12"/>
      <c r="G225" s="12"/>
      <c r="H225" s="12"/>
      <c r="I225" s="12"/>
      <c r="J225" s="12"/>
      <c r="K225" s="12"/>
      <c r="L225" s="12"/>
      <c r="M225" s="32"/>
      <c r="N225" s="32"/>
      <c r="O225" s="3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row>
    <row r="226" spans="2:39">
      <c r="B226" s="12"/>
      <c r="C226" s="12"/>
      <c r="D226" s="12"/>
      <c r="E226" s="12"/>
      <c r="F226" s="12"/>
      <c r="G226" s="12"/>
      <c r="H226" s="12"/>
      <c r="I226" s="12"/>
      <c r="J226" s="12"/>
      <c r="K226" s="12"/>
      <c r="L226" s="12"/>
      <c r="M226" s="32"/>
      <c r="N226" s="32"/>
      <c r="O226" s="3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row>
    <row r="227" spans="2:39">
      <c r="B227" s="12"/>
      <c r="C227" s="12"/>
      <c r="D227" s="12"/>
      <c r="E227" s="12"/>
      <c r="F227" s="12"/>
      <c r="G227" s="12"/>
      <c r="H227" s="12"/>
      <c r="I227" s="12"/>
      <c r="J227" s="12"/>
      <c r="K227" s="12"/>
      <c r="L227" s="12"/>
      <c r="M227" s="32"/>
      <c r="N227" s="32"/>
      <c r="O227" s="3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row>
    <row r="228" spans="2:39">
      <c r="B228" s="12"/>
      <c r="C228" s="12"/>
      <c r="D228" s="12"/>
      <c r="E228" s="12"/>
      <c r="F228" s="12"/>
      <c r="G228" s="12"/>
      <c r="H228" s="12"/>
      <c r="I228" s="12"/>
      <c r="J228" s="12"/>
      <c r="K228" s="12"/>
      <c r="L228" s="12"/>
      <c r="M228" s="32"/>
      <c r="N228" s="32"/>
      <c r="O228" s="3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row>
    <row r="229" spans="2:39">
      <c r="B229" s="12"/>
      <c r="C229" s="12"/>
      <c r="D229" s="12"/>
      <c r="E229" s="12"/>
      <c r="F229" s="12"/>
      <c r="G229" s="12"/>
      <c r="H229" s="12"/>
      <c r="I229" s="12"/>
      <c r="J229" s="12"/>
      <c r="K229" s="12"/>
      <c r="L229" s="12"/>
      <c r="M229" s="32"/>
      <c r="N229" s="32"/>
      <c r="O229" s="3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row>
    <row r="230" spans="2:39">
      <c r="B230" s="12"/>
      <c r="C230" s="12"/>
      <c r="D230" s="12"/>
      <c r="E230" s="12"/>
      <c r="F230" s="12"/>
      <c r="G230" s="12"/>
      <c r="H230" s="12"/>
      <c r="I230" s="12"/>
      <c r="J230" s="12"/>
      <c r="K230" s="12"/>
      <c r="L230" s="12"/>
      <c r="M230" s="32"/>
      <c r="N230" s="32"/>
      <c r="O230" s="3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row>
    <row r="231" spans="2:39">
      <c r="B231" s="12"/>
      <c r="C231" s="12"/>
      <c r="D231" s="12"/>
      <c r="E231" s="12"/>
      <c r="F231" s="12"/>
      <c r="G231" s="12"/>
      <c r="H231" s="12"/>
      <c r="I231" s="12"/>
      <c r="J231" s="12"/>
      <c r="K231" s="12"/>
      <c r="L231" s="12"/>
      <c r="M231" s="32"/>
      <c r="N231" s="32"/>
      <c r="O231" s="3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row>
  </sheetData>
  <mergeCells count="2357">
    <mergeCell ref="AJ187:AL187"/>
    <mergeCell ref="U188:W188"/>
    <mergeCell ref="X188:Y188"/>
    <mergeCell ref="Z188:AD188"/>
    <mergeCell ref="AE188:AI188"/>
    <mergeCell ref="AJ188:AL188"/>
    <mergeCell ref="Z187:AD187"/>
    <mergeCell ref="AE187:AI187"/>
    <mergeCell ref="U187:W187"/>
    <mergeCell ref="X187:Y187"/>
    <mergeCell ref="AJ185:AL185"/>
    <mergeCell ref="U186:W186"/>
    <mergeCell ref="X186:Y186"/>
    <mergeCell ref="Z186:AD186"/>
    <mergeCell ref="AE186:AI186"/>
    <mergeCell ref="AJ186:AL186"/>
    <mergeCell ref="Z185:AD185"/>
    <mergeCell ref="AE185:AI185"/>
    <mergeCell ref="U185:W185"/>
    <mergeCell ref="X185:Y185"/>
    <mergeCell ref="AJ183:AL183"/>
    <mergeCell ref="U184:W184"/>
    <mergeCell ref="X184:Y184"/>
    <mergeCell ref="Z184:AD184"/>
    <mergeCell ref="AE184:AI184"/>
    <mergeCell ref="AJ184:AL184"/>
    <mergeCell ref="Z183:AD183"/>
    <mergeCell ref="AE183:AI183"/>
    <mergeCell ref="U183:W183"/>
    <mergeCell ref="X183:Y183"/>
    <mergeCell ref="AJ181:AL181"/>
    <mergeCell ref="U182:W182"/>
    <mergeCell ref="X182:Y182"/>
    <mergeCell ref="Z182:AD182"/>
    <mergeCell ref="AE182:AI182"/>
    <mergeCell ref="AJ182:AL182"/>
    <mergeCell ref="Z181:AD181"/>
    <mergeCell ref="AE181:AI181"/>
    <mergeCell ref="U181:W181"/>
    <mergeCell ref="X181:Y181"/>
    <mergeCell ref="AJ179:AL179"/>
    <mergeCell ref="U180:W180"/>
    <mergeCell ref="X180:Y180"/>
    <mergeCell ref="Z180:AD180"/>
    <mergeCell ref="AE180:AI180"/>
    <mergeCell ref="AJ180:AL180"/>
    <mergeCell ref="Z179:AD179"/>
    <mergeCell ref="AE179:AI179"/>
    <mergeCell ref="U179:W179"/>
    <mergeCell ref="X179:Y179"/>
    <mergeCell ref="AJ177:AL177"/>
    <mergeCell ref="U178:W178"/>
    <mergeCell ref="X178:Y178"/>
    <mergeCell ref="Z178:AD178"/>
    <mergeCell ref="AE178:AI178"/>
    <mergeCell ref="AJ178:AL178"/>
    <mergeCell ref="Z177:AD177"/>
    <mergeCell ref="AE177:AI177"/>
    <mergeCell ref="U177:W177"/>
    <mergeCell ref="X177:Y177"/>
    <mergeCell ref="AJ175:AL175"/>
    <mergeCell ref="U176:W176"/>
    <mergeCell ref="X176:Y176"/>
    <mergeCell ref="Z176:AD176"/>
    <mergeCell ref="AE176:AI176"/>
    <mergeCell ref="AJ176:AL176"/>
    <mergeCell ref="Z175:AD175"/>
    <mergeCell ref="AE175:AI175"/>
    <mergeCell ref="U175:W175"/>
    <mergeCell ref="X175:Y175"/>
    <mergeCell ref="AJ173:AL173"/>
    <mergeCell ref="U174:W174"/>
    <mergeCell ref="X174:Y174"/>
    <mergeCell ref="Z174:AD174"/>
    <mergeCell ref="AE174:AI174"/>
    <mergeCell ref="AJ174:AL174"/>
    <mergeCell ref="Z173:AD173"/>
    <mergeCell ref="AE173:AI173"/>
    <mergeCell ref="U173:W173"/>
    <mergeCell ref="X173:Y173"/>
    <mergeCell ref="AJ171:AL171"/>
    <mergeCell ref="U172:W172"/>
    <mergeCell ref="X172:Y172"/>
    <mergeCell ref="Z172:AD172"/>
    <mergeCell ref="AE172:AI172"/>
    <mergeCell ref="AJ172:AL172"/>
    <mergeCell ref="Z171:AD171"/>
    <mergeCell ref="AE171:AI171"/>
    <mergeCell ref="U171:W171"/>
    <mergeCell ref="X171:Y171"/>
    <mergeCell ref="AJ169:AL169"/>
    <mergeCell ref="U170:W170"/>
    <mergeCell ref="X170:Y170"/>
    <mergeCell ref="Z170:AD170"/>
    <mergeCell ref="AE170:AI170"/>
    <mergeCell ref="AJ170:AL170"/>
    <mergeCell ref="Z169:AD169"/>
    <mergeCell ref="AE169:AI169"/>
    <mergeCell ref="U169:W169"/>
    <mergeCell ref="X169:Y169"/>
    <mergeCell ref="AJ167:AL167"/>
    <mergeCell ref="U168:W168"/>
    <mergeCell ref="X168:Y168"/>
    <mergeCell ref="Z168:AD168"/>
    <mergeCell ref="AE168:AI168"/>
    <mergeCell ref="AJ168:AL168"/>
    <mergeCell ref="Z167:AD167"/>
    <mergeCell ref="AE167:AI167"/>
    <mergeCell ref="U167:W167"/>
    <mergeCell ref="X167:Y167"/>
    <mergeCell ref="AJ165:AL165"/>
    <mergeCell ref="U166:W166"/>
    <mergeCell ref="X166:Y166"/>
    <mergeCell ref="Z166:AD166"/>
    <mergeCell ref="AE166:AI166"/>
    <mergeCell ref="AJ166:AL166"/>
    <mergeCell ref="Z165:AD165"/>
    <mergeCell ref="AE165:AI165"/>
    <mergeCell ref="U165:W165"/>
    <mergeCell ref="X165:Y165"/>
    <mergeCell ref="AJ163:AL163"/>
    <mergeCell ref="U164:W164"/>
    <mergeCell ref="X164:Y164"/>
    <mergeCell ref="Z164:AD164"/>
    <mergeCell ref="AE164:AI164"/>
    <mergeCell ref="AJ164:AL164"/>
    <mergeCell ref="Z163:AD163"/>
    <mergeCell ref="AE163:AI163"/>
    <mergeCell ref="U163:W163"/>
    <mergeCell ref="X163:Y163"/>
    <mergeCell ref="AJ161:AL161"/>
    <mergeCell ref="U162:W162"/>
    <mergeCell ref="X162:Y162"/>
    <mergeCell ref="Z162:AD162"/>
    <mergeCell ref="AE162:AI162"/>
    <mergeCell ref="AJ162:AL162"/>
    <mergeCell ref="Z161:AD161"/>
    <mergeCell ref="AE161:AI161"/>
    <mergeCell ref="U161:W161"/>
    <mergeCell ref="X161:Y161"/>
    <mergeCell ref="AJ159:AL159"/>
    <mergeCell ref="U160:W160"/>
    <mergeCell ref="X160:Y160"/>
    <mergeCell ref="Z160:AD160"/>
    <mergeCell ref="AE160:AI160"/>
    <mergeCell ref="AJ160:AL160"/>
    <mergeCell ref="Z159:AD159"/>
    <mergeCell ref="AE159:AI159"/>
    <mergeCell ref="U159:W159"/>
    <mergeCell ref="X159:Y159"/>
    <mergeCell ref="AJ157:AL157"/>
    <mergeCell ref="U158:W158"/>
    <mergeCell ref="X158:Y158"/>
    <mergeCell ref="Z158:AD158"/>
    <mergeCell ref="AE158:AI158"/>
    <mergeCell ref="AJ158:AL158"/>
    <mergeCell ref="Z157:AD157"/>
    <mergeCell ref="AE157:AI157"/>
    <mergeCell ref="U157:W157"/>
    <mergeCell ref="X157:Y157"/>
    <mergeCell ref="AJ155:AL155"/>
    <mergeCell ref="U156:W156"/>
    <mergeCell ref="X156:Y156"/>
    <mergeCell ref="Z156:AD156"/>
    <mergeCell ref="AE156:AI156"/>
    <mergeCell ref="AJ156:AL156"/>
    <mergeCell ref="Z155:AD155"/>
    <mergeCell ref="AE155:AI155"/>
    <mergeCell ref="U155:W155"/>
    <mergeCell ref="X155:Y155"/>
    <mergeCell ref="AJ153:AL153"/>
    <mergeCell ref="U154:W154"/>
    <mergeCell ref="X154:Y154"/>
    <mergeCell ref="Z154:AD154"/>
    <mergeCell ref="AE154:AI154"/>
    <mergeCell ref="AJ154:AL154"/>
    <mergeCell ref="Z153:AD153"/>
    <mergeCell ref="AE153:AI153"/>
    <mergeCell ref="U153:W153"/>
    <mergeCell ref="X153:Y153"/>
    <mergeCell ref="AJ151:AL151"/>
    <mergeCell ref="U152:W152"/>
    <mergeCell ref="X152:Y152"/>
    <mergeCell ref="Z152:AD152"/>
    <mergeCell ref="AE152:AI152"/>
    <mergeCell ref="AJ152:AL152"/>
    <mergeCell ref="Z151:AD151"/>
    <mergeCell ref="AE151:AI151"/>
    <mergeCell ref="U151:W151"/>
    <mergeCell ref="X151:Y151"/>
    <mergeCell ref="AJ149:AL149"/>
    <mergeCell ref="U150:W150"/>
    <mergeCell ref="X150:Y150"/>
    <mergeCell ref="Z150:AD150"/>
    <mergeCell ref="AE150:AI150"/>
    <mergeCell ref="AJ150:AL150"/>
    <mergeCell ref="Z149:AD149"/>
    <mergeCell ref="AE149:AI149"/>
    <mergeCell ref="U149:W149"/>
    <mergeCell ref="X149:Y149"/>
    <mergeCell ref="AJ147:AL147"/>
    <mergeCell ref="U148:W148"/>
    <mergeCell ref="X148:Y148"/>
    <mergeCell ref="Z148:AD148"/>
    <mergeCell ref="AE148:AI148"/>
    <mergeCell ref="AJ148:AL148"/>
    <mergeCell ref="Z147:AD147"/>
    <mergeCell ref="AE147:AI147"/>
    <mergeCell ref="U147:W147"/>
    <mergeCell ref="X147:Y147"/>
    <mergeCell ref="AJ145:AL145"/>
    <mergeCell ref="U146:W146"/>
    <mergeCell ref="X146:Y146"/>
    <mergeCell ref="Z146:AD146"/>
    <mergeCell ref="AE146:AI146"/>
    <mergeCell ref="AJ146:AL146"/>
    <mergeCell ref="Z145:AD145"/>
    <mergeCell ref="AE145:AI145"/>
    <mergeCell ref="U145:W145"/>
    <mergeCell ref="X145:Y145"/>
    <mergeCell ref="AJ143:AL143"/>
    <mergeCell ref="U144:W144"/>
    <mergeCell ref="X144:Y144"/>
    <mergeCell ref="Z144:AD144"/>
    <mergeCell ref="AE144:AI144"/>
    <mergeCell ref="AJ144:AL144"/>
    <mergeCell ref="Z143:AD143"/>
    <mergeCell ref="AE143:AI143"/>
    <mergeCell ref="U143:W143"/>
    <mergeCell ref="X143:Y143"/>
    <mergeCell ref="AJ141:AL141"/>
    <mergeCell ref="U142:W142"/>
    <mergeCell ref="X142:Y142"/>
    <mergeCell ref="Z142:AD142"/>
    <mergeCell ref="AE142:AI142"/>
    <mergeCell ref="AJ142:AL142"/>
    <mergeCell ref="Z141:AD141"/>
    <mergeCell ref="AE141:AI141"/>
    <mergeCell ref="U141:W141"/>
    <mergeCell ref="X141:Y141"/>
    <mergeCell ref="AJ139:AL139"/>
    <mergeCell ref="U140:W140"/>
    <mergeCell ref="X140:Y140"/>
    <mergeCell ref="Z140:AD140"/>
    <mergeCell ref="AE140:AI140"/>
    <mergeCell ref="AJ140:AL140"/>
    <mergeCell ref="Z139:AD139"/>
    <mergeCell ref="AE139:AI139"/>
    <mergeCell ref="U139:W139"/>
    <mergeCell ref="X139:Y139"/>
    <mergeCell ref="AJ137:AL137"/>
    <mergeCell ref="U138:W138"/>
    <mergeCell ref="X138:Y138"/>
    <mergeCell ref="Z138:AD138"/>
    <mergeCell ref="AE138:AI138"/>
    <mergeCell ref="AJ138:AL138"/>
    <mergeCell ref="Z137:AD137"/>
    <mergeCell ref="AE137:AI137"/>
    <mergeCell ref="U137:W137"/>
    <mergeCell ref="X137:Y137"/>
    <mergeCell ref="AJ135:AL135"/>
    <mergeCell ref="U136:W136"/>
    <mergeCell ref="X136:Y136"/>
    <mergeCell ref="Z136:AD136"/>
    <mergeCell ref="AE136:AI136"/>
    <mergeCell ref="AJ136:AL136"/>
    <mergeCell ref="Z135:AD135"/>
    <mergeCell ref="AE135:AI135"/>
    <mergeCell ref="U135:W135"/>
    <mergeCell ref="X135:Y135"/>
    <mergeCell ref="AJ133:AL133"/>
    <mergeCell ref="U134:W134"/>
    <mergeCell ref="X134:Y134"/>
    <mergeCell ref="Z134:AD134"/>
    <mergeCell ref="AE134:AI134"/>
    <mergeCell ref="AJ134:AL134"/>
    <mergeCell ref="Z133:AD133"/>
    <mergeCell ref="AE133:AI133"/>
    <mergeCell ref="U133:W133"/>
    <mergeCell ref="X133:Y133"/>
    <mergeCell ref="AJ131:AL131"/>
    <mergeCell ref="U132:W132"/>
    <mergeCell ref="X132:Y132"/>
    <mergeCell ref="Z132:AD132"/>
    <mergeCell ref="AE132:AI132"/>
    <mergeCell ref="AJ132:AL132"/>
    <mergeCell ref="Z131:AD131"/>
    <mergeCell ref="AE131:AI131"/>
    <mergeCell ref="U131:W131"/>
    <mergeCell ref="X131:Y131"/>
    <mergeCell ref="AJ129:AL129"/>
    <mergeCell ref="U130:W130"/>
    <mergeCell ref="X130:Y130"/>
    <mergeCell ref="Z130:AD130"/>
    <mergeCell ref="AE130:AI130"/>
    <mergeCell ref="AJ130:AL130"/>
    <mergeCell ref="Z129:AD129"/>
    <mergeCell ref="AE129:AI129"/>
    <mergeCell ref="U129:W129"/>
    <mergeCell ref="X129:Y129"/>
    <mergeCell ref="AJ127:AL127"/>
    <mergeCell ref="U128:W128"/>
    <mergeCell ref="X128:Y128"/>
    <mergeCell ref="Z128:AD128"/>
    <mergeCell ref="AE128:AI128"/>
    <mergeCell ref="AJ128:AL128"/>
    <mergeCell ref="Z127:AD127"/>
    <mergeCell ref="AE127:AI127"/>
    <mergeCell ref="U127:W127"/>
    <mergeCell ref="X127:Y127"/>
    <mergeCell ref="AJ125:AL125"/>
    <mergeCell ref="U126:W126"/>
    <mergeCell ref="X126:Y126"/>
    <mergeCell ref="Z126:AD126"/>
    <mergeCell ref="AE126:AI126"/>
    <mergeCell ref="AJ126:AL126"/>
    <mergeCell ref="Z125:AD125"/>
    <mergeCell ref="AE125:AI125"/>
    <mergeCell ref="U125:W125"/>
    <mergeCell ref="X125:Y125"/>
    <mergeCell ref="AJ123:AL123"/>
    <mergeCell ref="U124:W124"/>
    <mergeCell ref="X124:Y124"/>
    <mergeCell ref="Z124:AD124"/>
    <mergeCell ref="AE124:AI124"/>
    <mergeCell ref="AJ124:AL124"/>
    <mergeCell ref="Z123:AD123"/>
    <mergeCell ref="AE123:AI123"/>
    <mergeCell ref="U123:W123"/>
    <mergeCell ref="X123:Y123"/>
    <mergeCell ref="AJ121:AL121"/>
    <mergeCell ref="U122:W122"/>
    <mergeCell ref="X122:Y122"/>
    <mergeCell ref="Z122:AD122"/>
    <mergeCell ref="AE122:AI122"/>
    <mergeCell ref="AJ122:AL122"/>
    <mergeCell ref="Z121:AD121"/>
    <mergeCell ref="AE121:AI121"/>
    <mergeCell ref="U121:W121"/>
    <mergeCell ref="X121:Y121"/>
    <mergeCell ref="AJ119:AL119"/>
    <mergeCell ref="U120:W120"/>
    <mergeCell ref="X120:Y120"/>
    <mergeCell ref="Z120:AD120"/>
    <mergeCell ref="AE120:AI120"/>
    <mergeCell ref="AJ120:AL120"/>
    <mergeCell ref="Z119:AD119"/>
    <mergeCell ref="AE119:AI119"/>
    <mergeCell ref="U119:W119"/>
    <mergeCell ref="X119:Y119"/>
    <mergeCell ref="AJ117:AL117"/>
    <mergeCell ref="U118:W118"/>
    <mergeCell ref="X118:Y118"/>
    <mergeCell ref="Z118:AD118"/>
    <mergeCell ref="AE118:AI118"/>
    <mergeCell ref="AJ118:AL118"/>
    <mergeCell ref="Z117:AD117"/>
    <mergeCell ref="AE117:AI117"/>
    <mergeCell ref="U117:W117"/>
    <mergeCell ref="X117:Y117"/>
    <mergeCell ref="AJ115:AL115"/>
    <mergeCell ref="U116:W116"/>
    <mergeCell ref="X116:Y116"/>
    <mergeCell ref="Z116:AD116"/>
    <mergeCell ref="AE116:AI116"/>
    <mergeCell ref="AJ116:AL116"/>
    <mergeCell ref="Z115:AD115"/>
    <mergeCell ref="AE115:AI115"/>
    <mergeCell ref="U115:W115"/>
    <mergeCell ref="X115:Y115"/>
    <mergeCell ref="AJ113:AL113"/>
    <mergeCell ref="U114:W114"/>
    <mergeCell ref="X114:Y114"/>
    <mergeCell ref="Z114:AD114"/>
    <mergeCell ref="AE114:AI114"/>
    <mergeCell ref="AJ114:AL114"/>
    <mergeCell ref="Z113:AD113"/>
    <mergeCell ref="AE113:AI113"/>
    <mergeCell ref="U113:W113"/>
    <mergeCell ref="X113:Y113"/>
    <mergeCell ref="AJ111:AL111"/>
    <mergeCell ref="U112:W112"/>
    <mergeCell ref="X112:Y112"/>
    <mergeCell ref="Z112:AD112"/>
    <mergeCell ref="AE112:AI112"/>
    <mergeCell ref="AJ112:AL112"/>
    <mergeCell ref="Z111:AD111"/>
    <mergeCell ref="AE111:AI111"/>
    <mergeCell ref="U111:W111"/>
    <mergeCell ref="X111:Y111"/>
    <mergeCell ref="AJ109:AL109"/>
    <mergeCell ref="U110:W110"/>
    <mergeCell ref="X110:Y110"/>
    <mergeCell ref="Z110:AD110"/>
    <mergeCell ref="AE110:AI110"/>
    <mergeCell ref="AJ110:AL110"/>
    <mergeCell ref="Z109:AD109"/>
    <mergeCell ref="AE109:AI109"/>
    <mergeCell ref="U109:W109"/>
    <mergeCell ref="X109:Y109"/>
    <mergeCell ref="AJ107:AL107"/>
    <mergeCell ref="U108:W108"/>
    <mergeCell ref="X108:Y108"/>
    <mergeCell ref="Z108:AD108"/>
    <mergeCell ref="AE108:AI108"/>
    <mergeCell ref="AJ108:AL108"/>
    <mergeCell ref="Z107:AD107"/>
    <mergeCell ref="AE107:AI107"/>
    <mergeCell ref="U107:W107"/>
    <mergeCell ref="X107:Y107"/>
    <mergeCell ref="AJ105:AL105"/>
    <mergeCell ref="U106:W106"/>
    <mergeCell ref="X106:Y106"/>
    <mergeCell ref="Z106:AD106"/>
    <mergeCell ref="AE106:AI106"/>
    <mergeCell ref="AJ106:AL106"/>
    <mergeCell ref="Z105:AD105"/>
    <mergeCell ref="AE105:AI105"/>
    <mergeCell ref="U105:W105"/>
    <mergeCell ref="X105:Y105"/>
    <mergeCell ref="AJ103:AL103"/>
    <mergeCell ref="U104:W104"/>
    <mergeCell ref="X104:Y104"/>
    <mergeCell ref="Z104:AD104"/>
    <mergeCell ref="AE104:AI104"/>
    <mergeCell ref="AJ104:AL104"/>
    <mergeCell ref="Z103:AD103"/>
    <mergeCell ref="AE103:AI103"/>
    <mergeCell ref="U103:W103"/>
    <mergeCell ref="X103:Y103"/>
    <mergeCell ref="AJ101:AL101"/>
    <mergeCell ref="U102:W102"/>
    <mergeCell ref="X102:Y102"/>
    <mergeCell ref="Z102:AD102"/>
    <mergeCell ref="AE102:AI102"/>
    <mergeCell ref="AJ102:AL102"/>
    <mergeCell ref="Z101:AD101"/>
    <mergeCell ref="AE101:AI101"/>
    <mergeCell ref="U101:W101"/>
    <mergeCell ref="X101:Y101"/>
    <mergeCell ref="AJ99:AL99"/>
    <mergeCell ref="U100:W100"/>
    <mergeCell ref="X100:Y100"/>
    <mergeCell ref="Z100:AD100"/>
    <mergeCell ref="AE100:AI100"/>
    <mergeCell ref="AJ100:AL100"/>
    <mergeCell ref="Z99:AD99"/>
    <mergeCell ref="AE99:AI99"/>
    <mergeCell ref="U99:W99"/>
    <mergeCell ref="X99:Y99"/>
    <mergeCell ref="AJ97:AL97"/>
    <mergeCell ref="U98:W98"/>
    <mergeCell ref="X98:Y98"/>
    <mergeCell ref="Z98:AD98"/>
    <mergeCell ref="AE98:AI98"/>
    <mergeCell ref="AJ98:AL98"/>
    <mergeCell ref="Z97:AD97"/>
    <mergeCell ref="AE97:AI97"/>
    <mergeCell ref="U97:W97"/>
    <mergeCell ref="X97:Y97"/>
    <mergeCell ref="AJ95:AL95"/>
    <mergeCell ref="U96:W96"/>
    <mergeCell ref="X96:Y96"/>
    <mergeCell ref="Z96:AD96"/>
    <mergeCell ref="AE96:AI96"/>
    <mergeCell ref="AJ96:AL96"/>
    <mergeCell ref="Z95:AD95"/>
    <mergeCell ref="AE95:AI95"/>
    <mergeCell ref="U95:W95"/>
    <mergeCell ref="X95:Y95"/>
    <mergeCell ref="AJ93:AL93"/>
    <mergeCell ref="U94:W94"/>
    <mergeCell ref="X94:Y94"/>
    <mergeCell ref="Z94:AD94"/>
    <mergeCell ref="AE94:AI94"/>
    <mergeCell ref="AJ94:AL94"/>
    <mergeCell ref="Z93:AD93"/>
    <mergeCell ref="AE93:AI93"/>
    <mergeCell ref="U93:W93"/>
    <mergeCell ref="X93:Y93"/>
    <mergeCell ref="AJ91:AL91"/>
    <mergeCell ref="U92:W92"/>
    <mergeCell ref="X92:Y92"/>
    <mergeCell ref="Z92:AD92"/>
    <mergeCell ref="AE92:AI92"/>
    <mergeCell ref="AJ92:AL92"/>
    <mergeCell ref="Z91:AD91"/>
    <mergeCell ref="AE91:AI91"/>
    <mergeCell ref="U91:W91"/>
    <mergeCell ref="X91:Y91"/>
    <mergeCell ref="AJ89:AL89"/>
    <mergeCell ref="U90:W90"/>
    <mergeCell ref="X90:Y90"/>
    <mergeCell ref="Z90:AD90"/>
    <mergeCell ref="AE90:AI90"/>
    <mergeCell ref="AJ90:AL90"/>
    <mergeCell ref="Z89:AD89"/>
    <mergeCell ref="AE89:AI89"/>
    <mergeCell ref="U89:W89"/>
    <mergeCell ref="X89:Y89"/>
    <mergeCell ref="AJ87:AL87"/>
    <mergeCell ref="U88:W88"/>
    <mergeCell ref="X88:Y88"/>
    <mergeCell ref="Z88:AD88"/>
    <mergeCell ref="AE88:AI88"/>
    <mergeCell ref="AJ88:AL88"/>
    <mergeCell ref="Z87:AD87"/>
    <mergeCell ref="AE87:AI87"/>
    <mergeCell ref="U87:W87"/>
    <mergeCell ref="X87:Y87"/>
    <mergeCell ref="AJ85:AL85"/>
    <mergeCell ref="U86:W86"/>
    <mergeCell ref="X86:Y86"/>
    <mergeCell ref="Z86:AD86"/>
    <mergeCell ref="AE86:AI86"/>
    <mergeCell ref="AJ86:AL86"/>
    <mergeCell ref="Z85:AD85"/>
    <mergeCell ref="AE85:AI85"/>
    <mergeCell ref="U85:W85"/>
    <mergeCell ref="X85:Y85"/>
    <mergeCell ref="AJ83:AL83"/>
    <mergeCell ref="U84:W84"/>
    <mergeCell ref="X84:Y84"/>
    <mergeCell ref="Z84:AD84"/>
    <mergeCell ref="AE84:AI84"/>
    <mergeCell ref="AJ84:AL84"/>
    <mergeCell ref="Z83:AD83"/>
    <mergeCell ref="AE83:AI83"/>
    <mergeCell ref="U83:W83"/>
    <mergeCell ref="X83:Y83"/>
    <mergeCell ref="AJ81:AL81"/>
    <mergeCell ref="U82:W82"/>
    <mergeCell ref="X82:Y82"/>
    <mergeCell ref="Z82:AD82"/>
    <mergeCell ref="AE82:AI82"/>
    <mergeCell ref="AJ82:AL82"/>
    <mergeCell ref="Z81:AD81"/>
    <mergeCell ref="AE81:AI81"/>
    <mergeCell ref="U81:W81"/>
    <mergeCell ref="X81:Y81"/>
    <mergeCell ref="AJ79:AL79"/>
    <mergeCell ref="U80:W80"/>
    <mergeCell ref="X80:Y80"/>
    <mergeCell ref="Z80:AD80"/>
    <mergeCell ref="AE80:AI80"/>
    <mergeCell ref="AJ80:AL80"/>
    <mergeCell ref="Z79:AD79"/>
    <mergeCell ref="AE79:AI79"/>
    <mergeCell ref="U79:W79"/>
    <mergeCell ref="X79:Y79"/>
    <mergeCell ref="AJ77:AL77"/>
    <mergeCell ref="U78:W78"/>
    <mergeCell ref="X78:Y78"/>
    <mergeCell ref="Z78:AD78"/>
    <mergeCell ref="AE78:AI78"/>
    <mergeCell ref="AJ78:AL78"/>
    <mergeCell ref="Z77:AD77"/>
    <mergeCell ref="AE77:AI77"/>
    <mergeCell ref="U77:W77"/>
    <mergeCell ref="X77:Y77"/>
    <mergeCell ref="AJ75:AL75"/>
    <mergeCell ref="U76:W76"/>
    <mergeCell ref="X76:Y76"/>
    <mergeCell ref="Z76:AD76"/>
    <mergeCell ref="AE76:AI76"/>
    <mergeCell ref="AJ76:AL76"/>
    <mergeCell ref="Z75:AD75"/>
    <mergeCell ref="AE75:AI75"/>
    <mergeCell ref="U75:W75"/>
    <mergeCell ref="X75:Y75"/>
    <mergeCell ref="AJ73:AL73"/>
    <mergeCell ref="U74:W74"/>
    <mergeCell ref="X74:Y74"/>
    <mergeCell ref="Z74:AD74"/>
    <mergeCell ref="AE74:AI74"/>
    <mergeCell ref="AJ74:AL74"/>
    <mergeCell ref="Z73:AD73"/>
    <mergeCell ref="AE73:AI73"/>
    <mergeCell ref="U73:W73"/>
    <mergeCell ref="X73:Y73"/>
    <mergeCell ref="AJ71:AL71"/>
    <mergeCell ref="U72:W72"/>
    <mergeCell ref="X72:Y72"/>
    <mergeCell ref="Z72:AD72"/>
    <mergeCell ref="AE72:AI72"/>
    <mergeCell ref="AJ72:AL72"/>
    <mergeCell ref="Z71:AD71"/>
    <mergeCell ref="AE71:AI71"/>
    <mergeCell ref="U71:W71"/>
    <mergeCell ref="X71:Y71"/>
    <mergeCell ref="AJ69:AL69"/>
    <mergeCell ref="U70:W70"/>
    <mergeCell ref="X70:Y70"/>
    <mergeCell ref="Z70:AD70"/>
    <mergeCell ref="AE70:AI70"/>
    <mergeCell ref="AJ70:AL70"/>
    <mergeCell ref="Z69:AD69"/>
    <mergeCell ref="AE69:AI69"/>
    <mergeCell ref="U69:W69"/>
    <mergeCell ref="X69:Y69"/>
    <mergeCell ref="AJ67:AL67"/>
    <mergeCell ref="U68:W68"/>
    <mergeCell ref="X68:Y68"/>
    <mergeCell ref="Z68:AD68"/>
    <mergeCell ref="AE68:AI68"/>
    <mergeCell ref="AJ68:AL68"/>
    <mergeCell ref="Z67:AD67"/>
    <mergeCell ref="AE67:AI67"/>
    <mergeCell ref="U67:W67"/>
    <mergeCell ref="X67:Y67"/>
    <mergeCell ref="AJ65:AL65"/>
    <mergeCell ref="U66:W66"/>
    <mergeCell ref="X66:Y66"/>
    <mergeCell ref="Z66:AD66"/>
    <mergeCell ref="AE66:AI66"/>
    <mergeCell ref="AJ66:AL66"/>
    <mergeCell ref="Z65:AD65"/>
    <mergeCell ref="AE65:AI65"/>
    <mergeCell ref="U65:W65"/>
    <mergeCell ref="X65:Y65"/>
    <mergeCell ref="AJ63:AL63"/>
    <mergeCell ref="U64:W64"/>
    <mergeCell ref="X64:Y64"/>
    <mergeCell ref="Z64:AD64"/>
    <mergeCell ref="AE64:AI64"/>
    <mergeCell ref="AJ64:AL64"/>
    <mergeCell ref="Z63:AD63"/>
    <mergeCell ref="AE63:AI63"/>
    <mergeCell ref="U63:W63"/>
    <mergeCell ref="X63:Y63"/>
    <mergeCell ref="AJ61:AL61"/>
    <mergeCell ref="U62:W62"/>
    <mergeCell ref="X62:Y62"/>
    <mergeCell ref="Z62:AD62"/>
    <mergeCell ref="AE62:AI62"/>
    <mergeCell ref="AJ62:AL62"/>
    <mergeCell ref="Z61:AD61"/>
    <mergeCell ref="AE61:AI61"/>
    <mergeCell ref="U61:W61"/>
    <mergeCell ref="X61:Y61"/>
    <mergeCell ref="AJ59:AL59"/>
    <mergeCell ref="U60:W60"/>
    <mergeCell ref="X60:Y60"/>
    <mergeCell ref="Z60:AD60"/>
    <mergeCell ref="AE60:AI60"/>
    <mergeCell ref="AJ60:AL60"/>
    <mergeCell ref="Z59:AD59"/>
    <mergeCell ref="AE59:AI59"/>
    <mergeCell ref="U59:W59"/>
    <mergeCell ref="X59:Y59"/>
    <mergeCell ref="AJ57:AL57"/>
    <mergeCell ref="U58:W58"/>
    <mergeCell ref="X58:Y58"/>
    <mergeCell ref="Z58:AD58"/>
    <mergeCell ref="AE58:AI58"/>
    <mergeCell ref="AJ58:AL58"/>
    <mergeCell ref="Z57:AD57"/>
    <mergeCell ref="AE57:AI57"/>
    <mergeCell ref="U57:W57"/>
    <mergeCell ref="X57:Y57"/>
    <mergeCell ref="AJ55:AL55"/>
    <mergeCell ref="U56:W56"/>
    <mergeCell ref="X56:Y56"/>
    <mergeCell ref="Z56:AD56"/>
    <mergeCell ref="AE56:AI56"/>
    <mergeCell ref="AJ56:AL56"/>
    <mergeCell ref="Z55:AD55"/>
    <mergeCell ref="AE55:AI55"/>
    <mergeCell ref="U55:W55"/>
    <mergeCell ref="X55:Y55"/>
    <mergeCell ref="AJ53:AL53"/>
    <mergeCell ref="U54:W54"/>
    <mergeCell ref="X54:Y54"/>
    <mergeCell ref="Z54:AD54"/>
    <mergeCell ref="AE54:AI54"/>
    <mergeCell ref="AJ54:AL54"/>
    <mergeCell ref="Z53:AD53"/>
    <mergeCell ref="AE53:AI53"/>
    <mergeCell ref="U53:W53"/>
    <mergeCell ref="X53:Y53"/>
    <mergeCell ref="AJ51:AL51"/>
    <mergeCell ref="U52:W52"/>
    <mergeCell ref="X52:Y52"/>
    <mergeCell ref="Z52:AD52"/>
    <mergeCell ref="AE52:AI52"/>
    <mergeCell ref="AJ52:AL52"/>
    <mergeCell ref="Z51:AD51"/>
    <mergeCell ref="AE51:AI51"/>
    <mergeCell ref="U51:W51"/>
    <mergeCell ref="X51:Y51"/>
    <mergeCell ref="AJ49:AL49"/>
    <mergeCell ref="U50:W50"/>
    <mergeCell ref="X50:Y50"/>
    <mergeCell ref="Z50:AD50"/>
    <mergeCell ref="AE50:AI50"/>
    <mergeCell ref="AJ50:AL50"/>
    <mergeCell ref="Z49:AD49"/>
    <mergeCell ref="AE49:AI49"/>
    <mergeCell ref="U49:W49"/>
    <mergeCell ref="X49:Y49"/>
    <mergeCell ref="AJ47:AL47"/>
    <mergeCell ref="U48:W48"/>
    <mergeCell ref="X48:Y48"/>
    <mergeCell ref="Z48:AD48"/>
    <mergeCell ref="AE48:AI48"/>
    <mergeCell ref="AJ48:AL48"/>
    <mergeCell ref="Z47:AD47"/>
    <mergeCell ref="AE47:AI47"/>
    <mergeCell ref="U47:W47"/>
    <mergeCell ref="X47:Y47"/>
    <mergeCell ref="AJ45:AL45"/>
    <mergeCell ref="U46:W46"/>
    <mergeCell ref="X46:Y46"/>
    <mergeCell ref="Z46:AD46"/>
    <mergeCell ref="AE46:AI46"/>
    <mergeCell ref="AJ46:AL46"/>
    <mergeCell ref="Z45:AD45"/>
    <mergeCell ref="AE45:AI45"/>
    <mergeCell ref="U45:W45"/>
    <mergeCell ref="X45:Y45"/>
    <mergeCell ref="AJ43:AL43"/>
    <mergeCell ref="U44:W44"/>
    <mergeCell ref="X44:Y44"/>
    <mergeCell ref="Z44:AD44"/>
    <mergeCell ref="AE44:AI44"/>
    <mergeCell ref="AJ44:AL44"/>
    <mergeCell ref="Z43:AD43"/>
    <mergeCell ref="AE43:AI43"/>
    <mergeCell ref="U43:W43"/>
    <mergeCell ref="X43:Y43"/>
    <mergeCell ref="AJ41:AL41"/>
    <mergeCell ref="U42:W42"/>
    <mergeCell ref="X42:Y42"/>
    <mergeCell ref="Z42:AD42"/>
    <mergeCell ref="AE42:AI42"/>
    <mergeCell ref="AJ42:AL42"/>
    <mergeCell ref="Z41:AD41"/>
    <mergeCell ref="AE41:AI41"/>
    <mergeCell ref="U41:W41"/>
    <mergeCell ref="X41:Y41"/>
    <mergeCell ref="AJ39:AL39"/>
    <mergeCell ref="U40:W40"/>
    <mergeCell ref="X40:Y40"/>
    <mergeCell ref="Z40:AD40"/>
    <mergeCell ref="AE40:AI40"/>
    <mergeCell ref="AJ40:AL40"/>
    <mergeCell ref="Z39:AD39"/>
    <mergeCell ref="AE39:AI39"/>
    <mergeCell ref="U39:W39"/>
    <mergeCell ref="X39:Y39"/>
    <mergeCell ref="AJ37:AL37"/>
    <mergeCell ref="U38:W38"/>
    <mergeCell ref="X38:Y38"/>
    <mergeCell ref="Z38:AD38"/>
    <mergeCell ref="AE38:AI38"/>
    <mergeCell ref="AJ38:AL38"/>
    <mergeCell ref="Z37:AD37"/>
    <mergeCell ref="AE37:AI37"/>
    <mergeCell ref="U37:W37"/>
    <mergeCell ref="X37:Y37"/>
    <mergeCell ref="AJ35:AL35"/>
    <mergeCell ref="U36:W36"/>
    <mergeCell ref="X36:Y36"/>
    <mergeCell ref="Z36:AD36"/>
    <mergeCell ref="AE36:AI36"/>
    <mergeCell ref="AJ36:AL36"/>
    <mergeCell ref="Z35:AD35"/>
    <mergeCell ref="AE35:AI35"/>
    <mergeCell ref="U35:W35"/>
    <mergeCell ref="X35:Y35"/>
    <mergeCell ref="AJ33:AL33"/>
    <mergeCell ref="U34:W34"/>
    <mergeCell ref="X34:Y34"/>
    <mergeCell ref="Z34:AD34"/>
    <mergeCell ref="AE34:AI34"/>
    <mergeCell ref="AJ34:AL34"/>
    <mergeCell ref="Z33:AD33"/>
    <mergeCell ref="AE33:AI33"/>
    <mergeCell ref="U33:W33"/>
    <mergeCell ref="X33:Y33"/>
    <mergeCell ref="AJ31:AL31"/>
    <mergeCell ref="U32:W32"/>
    <mergeCell ref="X32:Y32"/>
    <mergeCell ref="Z32:AD32"/>
    <mergeCell ref="AE32:AI32"/>
    <mergeCell ref="AJ32:AL32"/>
    <mergeCell ref="Z31:AD31"/>
    <mergeCell ref="AE31:AI31"/>
    <mergeCell ref="U31:W31"/>
    <mergeCell ref="X31:Y31"/>
    <mergeCell ref="AJ29:AL29"/>
    <mergeCell ref="U30:W30"/>
    <mergeCell ref="X30:Y30"/>
    <mergeCell ref="Z30:AD30"/>
    <mergeCell ref="AE30:AI30"/>
    <mergeCell ref="AJ30:AL30"/>
    <mergeCell ref="Z29:AD29"/>
    <mergeCell ref="AE29:AI29"/>
    <mergeCell ref="U29:W29"/>
    <mergeCell ref="X29:Y29"/>
    <mergeCell ref="AJ27:AL27"/>
    <mergeCell ref="U28:W28"/>
    <mergeCell ref="X28:Y28"/>
    <mergeCell ref="Z28:AD28"/>
    <mergeCell ref="AE28:AI28"/>
    <mergeCell ref="AJ28:AL28"/>
    <mergeCell ref="Z27:AD27"/>
    <mergeCell ref="AE27:AI27"/>
    <mergeCell ref="U27:W27"/>
    <mergeCell ref="X27:Y27"/>
    <mergeCell ref="AJ25:AL25"/>
    <mergeCell ref="U26:W26"/>
    <mergeCell ref="X26:Y26"/>
    <mergeCell ref="Z26:AD26"/>
    <mergeCell ref="AE26:AI26"/>
    <mergeCell ref="AJ26:AL26"/>
    <mergeCell ref="Z25:AD25"/>
    <mergeCell ref="AE25:AI25"/>
    <mergeCell ref="U25:W25"/>
    <mergeCell ref="X25:Y25"/>
    <mergeCell ref="AJ23:AL23"/>
    <mergeCell ref="U24:W24"/>
    <mergeCell ref="X24:Y24"/>
    <mergeCell ref="Z24:AD24"/>
    <mergeCell ref="AE24:AI24"/>
    <mergeCell ref="AJ24:AL24"/>
    <mergeCell ref="Z23:AD23"/>
    <mergeCell ref="AE23:AI23"/>
    <mergeCell ref="U23:W23"/>
    <mergeCell ref="X23:Y23"/>
    <mergeCell ref="AJ21:AL21"/>
    <mergeCell ref="U22:W22"/>
    <mergeCell ref="X22:Y22"/>
    <mergeCell ref="Z22:AD22"/>
    <mergeCell ref="AE22:AI22"/>
    <mergeCell ref="AJ22:AL22"/>
    <mergeCell ref="Z21:AD21"/>
    <mergeCell ref="AE21:AI21"/>
    <mergeCell ref="U21:W21"/>
    <mergeCell ref="X21:Y21"/>
    <mergeCell ref="AJ19:AL19"/>
    <mergeCell ref="U20:W20"/>
    <mergeCell ref="X20:Y20"/>
    <mergeCell ref="Z20:AD20"/>
    <mergeCell ref="AE20:AI20"/>
    <mergeCell ref="AJ20:AL20"/>
    <mergeCell ref="Z19:AD19"/>
    <mergeCell ref="AE19:AI19"/>
    <mergeCell ref="U19:W19"/>
    <mergeCell ref="X19:Y19"/>
    <mergeCell ref="AJ17:AL17"/>
    <mergeCell ref="U18:W18"/>
    <mergeCell ref="X18:Y18"/>
    <mergeCell ref="Z18:AD18"/>
    <mergeCell ref="AE18:AI18"/>
    <mergeCell ref="AJ18:AL18"/>
    <mergeCell ref="Z17:AD17"/>
    <mergeCell ref="AE17:AI17"/>
    <mergeCell ref="U17:W17"/>
    <mergeCell ref="X17:Y17"/>
    <mergeCell ref="U16:W16"/>
    <mergeCell ref="X16:Y16"/>
    <mergeCell ref="Z16:AD16"/>
    <mergeCell ref="AE16:AI16"/>
    <mergeCell ref="AJ16:AL16"/>
    <mergeCell ref="Z15:AD15"/>
    <mergeCell ref="AE15:AI15"/>
    <mergeCell ref="U15:W15"/>
    <mergeCell ref="X15:Y15"/>
    <mergeCell ref="AJ13:AL13"/>
    <mergeCell ref="U14:W14"/>
    <mergeCell ref="X14:Y14"/>
    <mergeCell ref="Z14:AD14"/>
    <mergeCell ref="AE14:AI14"/>
    <mergeCell ref="AJ14:AL14"/>
    <mergeCell ref="Z13:AD13"/>
    <mergeCell ref="AE13:AI13"/>
    <mergeCell ref="U13:W13"/>
    <mergeCell ref="X13:Y13"/>
    <mergeCell ref="U12:W12"/>
    <mergeCell ref="X12:Y12"/>
    <mergeCell ref="Z12:AD12"/>
    <mergeCell ref="AE12:AI12"/>
    <mergeCell ref="AJ12:AL12"/>
    <mergeCell ref="Z11:AD11"/>
    <mergeCell ref="AE11:AI11"/>
    <mergeCell ref="U11:W11"/>
    <mergeCell ref="X11:Y11"/>
    <mergeCell ref="AJ9:AL9"/>
    <mergeCell ref="U10:W10"/>
    <mergeCell ref="X10:Y10"/>
    <mergeCell ref="Z10:AD10"/>
    <mergeCell ref="AE10:AI10"/>
    <mergeCell ref="AJ10:AL10"/>
    <mergeCell ref="Z9:AD9"/>
    <mergeCell ref="AE9:AI9"/>
    <mergeCell ref="U9:W9"/>
    <mergeCell ref="X9:Y9"/>
    <mergeCell ref="P186:Q186"/>
    <mergeCell ref="R186:T186"/>
    <mergeCell ref="P187:Q187"/>
    <mergeCell ref="R187:T187"/>
    <mergeCell ref="P188:Q188"/>
    <mergeCell ref="R188:T188"/>
    <mergeCell ref="P183:Q183"/>
    <mergeCell ref="R183:T183"/>
    <mergeCell ref="P184:Q184"/>
    <mergeCell ref="R184:T184"/>
    <mergeCell ref="P185:Q185"/>
    <mergeCell ref="R185:T185"/>
    <mergeCell ref="P180:Q180"/>
    <mergeCell ref="R180:T180"/>
    <mergeCell ref="P181:Q181"/>
    <mergeCell ref="R181:T181"/>
    <mergeCell ref="P182:Q182"/>
    <mergeCell ref="R182:T182"/>
    <mergeCell ref="P177:Q177"/>
    <mergeCell ref="R177:T177"/>
    <mergeCell ref="P178:Q178"/>
    <mergeCell ref="R178:T178"/>
    <mergeCell ref="P179:Q179"/>
    <mergeCell ref="R179:T179"/>
    <mergeCell ref="P174:Q174"/>
    <mergeCell ref="R174:T174"/>
    <mergeCell ref="P175:Q175"/>
    <mergeCell ref="R175:T175"/>
    <mergeCell ref="P176:Q176"/>
    <mergeCell ref="R176:T176"/>
    <mergeCell ref="P171:Q171"/>
    <mergeCell ref="R171:T171"/>
    <mergeCell ref="P172:Q172"/>
    <mergeCell ref="R172:T172"/>
    <mergeCell ref="P173:Q173"/>
    <mergeCell ref="R173:T173"/>
    <mergeCell ref="P168:Q168"/>
    <mergeCell ref="R168:T168"/>
    <mergeCell ref="P169:Q169"/>
    <mergeCell ref="R169:T169"/>
    <mergeCell ref="P170:Q170"/>
    <mergeCell ref="R170:T170"/>
    <mergeCell ref="P165:Q165"/>
    <mergeCell ref="R165:T165"/>
    <mergeCell ref="P166:Q166"/>
    <mergeCell ref="R166:T166"/>
    <mergeCell ref="P167:Q167"/>
    <mergeCell ref="R167:T167"/>
    <mergeCell ref="P162:Q162"/>
    <mergeCell ref="R162:T162"/>
    <mergeCell ref="P163:Q163"/>
    <mergeCell ref="R163:T163"/>
    <mergeCell ref="P164:Q164"/>
    <mergeCell ref="R164:T164"/>
    <mergeCell ref="P159:Q159"/>
    <mergeCell ref="R159:T159"/>
    <mergeCell ref="P160:Q160"/>
    <mergeCell ref="R160:T160"/>
    <mergeCell ref="P161:Q161"/>
    <mergeCell ref="R161:T161"/>
    <mergeCell ref="P156:Q156"/>
    <mergeCell ref="R156:T156"/>
    <mergeCell ref="P157:Q157"/>
    <mergeCell ref="R157:T157"/>
    <mergeCell ref="P158:Q158"/>
    <mergeCell ref="R158:T158"/>
    <mergeCell ref="P153:Q153"/>
    <mergeCell ref="R153:T153"/>
    <mergeCell ref="P154:Q154"/>
    <mergeCell ref="R154:T154"/>
    <mergeCell ref="P155:Q155"/>
    <mergeCell ref="R155:T155"/>
    <mergeCell ref="P150:Q150"/>
    <mergeCell ref="R150:T150"/>
    <mergeCell ref="P151:Q151"/>
    <mergeCell ref="R151:T151"/>
    <mergeCell ref="P152:Q152"/>
    <mergeCell ref="R152:T152"/>
    <mergeCell ref="P147:Q147"/>
    <mergeCell ref="R147:T147"/>
    <mergeCell ref="P148:Q148"/>
    <mergeCell ref="R148:T148"/>
    <mergeCell ref="P149:Q149"/>
    <mergeCell ref="R149:T149"/>
    <mergeCell ref="P144:Q144"/>
    <mergeCell ref="R144:T144"/>
    <mergeCell ref="P145:Q145"/>
    <mergeCell ref="R145:T145"/>
    <mergeCell ref="P146:Q146"/>
    <mergeCell ref="R146:T146"/>
    <mergeCell ref="P141:Q141"/>
    <mergeCell ref="R141:T141"/>
    <mergeCell ref="P142:Q142"/>
    <mergeCell ref="R142:T142"/>
    <mergeCell ref="P143:Q143"/>
    <mergeCell ref="R143:T143"/>
    <mergeCell ref="P138:Q138"/>
    <mergeCell ref="R138:T138"/>
    <mergeCell ref="P139:Q139"/>
    <mergeCell ref="R139:T139"/>
    <mergeCell ref="P140:Q140"/>
    <mergeCell ref="R140:T140"/>
    <mergeCell ref="P135:Q135"/>
    <mergeCell ref="R135:T135"/>
    <mergeCell ref="P136:Q136"/>
    <mergeCell ref="R136:T136"/>
    <mergeCell ref="P137:Q137"/>
    <mergeCell ref="R137:T137"/>
    <mergeCell ref="P132:Q132"/>
    <mergeCell ref="R132:T132"/>
    <mergeCell ref="P133:Q133"/>
    <mergeCell ref="R133:T133"/>
    <mergeCell ref="P134:Q134"/>
    <mergeCell ref="R134:T134"/>
    <mergeCell ref="P129:Q129"/>
    <mergeCell ref="R129:T129"/>
    <mergeCell ref="P130:Q130"/>
    <mergeCell ref="R130:T130"/>
    <mergeCell ref="P131:Q131"/>
    <mergeCell ref="R131:T131"/>
    <mergeCell ref="P126:Q126"/>
    <mergeCell ref="R126:T126"/>
    <mergeCell ref="P127:Q127"/>
    <mergeCell ref="R127:T127"/>
    <mergeCell ref="P128:Q128"/>
    <mergeCell ref="R128:T128"/>
    <mergeCell ref="P123:Q123"/>
    <mergeCell ref="R123:T123"/>
    <mergeCell ref="P124:Q124"/>
    <mergeCell ref="R124:T124"/>
    <mergeCell ref="P125:Q125"/>
    <mergeCell ref="R125:T125"/>
    <mergeCell ref="P120:Q120"/>
    <mergeCell ref="R120:T120"/>
    <mergeCell ref="P121:Q121"/>
    <mergeCell ref="R121:T121"/>
    <mergeCell ref="P122:Q122"/>
    <mergeCell ref="R122:T122"/>
    <mergeCell ref="P117:Q117"/>
    <mergeCell ref="R117:T117"/>
    <mergeCell ref="P118:Q118"/>
    <mergeCell ref="R118:T118"/>
    <mergeCell ref="P119:Q119"/>
    <mergeCell ref="R119:T119"/>
    <mergeCell ref="P114:Q114"/>
    <mergeCell ref="R114:T114"/>
    <mergeCell ref="P115:Q115"/>
    <mergeCell ref="R115:T115"/>
    <mergeCell ref="P116:Q116"/>
    <mergeCell ref="R116:T116"/>
    <mergeCell ref="P111:Q111"/>
    <mergeCell ref="R111:T111"/>
    <mergeCell ref="P112:Q112"/>
    <mergeCell ref="R112:T112"/>
    <mergeCell ref="P113:Q113"/>
    <mergeCell ref="R113:T113"/>
    <mergeCell ref="P108:Q108"/>
    <mergeCell ref="R108:T108"/>
    <mergeCell ref="P109:Q109"/>
    <mergeCell ref="R109:T109"/>
    <mergeCell ref="P110:Q110"/>
    <mergeCell ref="R110:T110"/>
    <mergeCell ref="P105:Q105"/>
    <mergeCell ref="R105:T105"/>
    <mergeCell ref="P106:Q106"/>
    <mergeCell ref="R106:T106"/>
    <mergeCell ref="P107:Q107"/>
    <mergeCell ref="R107:T107"/>
    <mergeCell ref="P102:Q102"/>
    <mergeCell ref="R102:T102"/>
    <mergeCell ref="P103:Q103"/>
    <mergeCell ref="R103:T103"/>
    <mergeCell ref="P104:Q104"/>
    <mergeCell ref="R104:T104"/>
    <mergeCell ref="P99:Q99"/>
    <mergeCell ref="R99:T99"/>
    <mergeCell ref="P100:Q100"/>
    <mergeCell ref="R100:T100"/>
    <mergeCell ref="P101:Q101"/>
    <mergeCell ref="R101:T101"/>
    <mergeCell ref="P96:Q96"/>
    <mergeCell ref="R96:T96"/>
    <mergeCell ref="P97:Q97"/>
    <mergeCell ref="R97:T97"/>
    <mergeCell ref="P98:Q98"/>
    <mergeCell ref="R98:T98"/>
    <mergeCell ref="P93:Q93"/>
    <mergeCell ref="R93:T93"/>
    <mergeCell ref="P94:Q94"/>
    <mergeCell ref="R94:T94"/>
    <mergeCell ref="P95:Q95"/>
    <mergeCell ref="R95:T95"/>
    <mergeCell ref="P90:Q90"/>
    <mergeCell ref="R90:T90"/>
    <mergeCell ref="P91:Q91"/>
    <mergeCell ref="R91:T91"/>
    <mergeCell ref="P92:Q92"/>
    <mergeCell ref="R92:T92"/>
    <mergeCell ref="P87:Q87"/>
    <mergeCell ref="R87:T87"/>
    <mergeCell ref="P88:Q88"/>
    <mergeCell ref="R88:T88"/>
    <mergeCell ref="P89:Q89"/>
    <mergeCell ref="R89:T89"/>
    <mergeCell ref="P84:Q84"/>
    <mergeCell ref="R84:T84"/>
    <mergeCell ref="P85:Q85"/>
    <mergeCell ref="R85:T85"/>
    <mergeCell ref="P86:Q86"/>
    <mergeCell ref="R86:T86"/>
    <mergeCell ref="P81:Q81"/>
    <mergeCell ref="R81:T81"/>
    <mergeCell ref="P82:Q82"/>
    <mergeCell ref="R82:T82"/>
    <mergeCell ref="P83:Q83"/>
    <mergeCell ref="R83:T83"/>
    <mergeCell ref="P78:Q78"/>
    <mergeCell ref="R78:T78"/>
    <mergeCell ref="P79:Q79"/>
    <mergeCell ref="R79:T79"/>
    <mergeCell ref="P80:Q80"/>
    <mergeCell ref="R80:T80"/>
    <mergeCell ref="P75:Q75"/>
    <mergeCell ref="R75:T75"/>
    <mergeCell ref="P76:Q76"/>
    <mergeCell ref="R76:T76"/>
    <mergeCell ref="P77:Q77"/>
    <mergeCell ref="R77:T77"/>
    <mergeCell ref="P72:Q72"/>
    <mergeCell ref="R72:T72"/>
    <mergeCell ref="P73:Q73"/>
    <mergeCell ref="R73:T73"/>
    <mergeCell ref="P74:Q74"/>
    <mergeCell ref="R74:T74"/>
    <mergeCell ref="P69:Q69"/>
    <mergeCell ref="R69:T69"/>
    <mergeCell ref="P70:Q70"/>
    <mergeCell ref="R70:T70"/>
    <mergeCell ref="P71:Q71"/>
    <mergeCell ref="R71:T71"/>
    <mergeCell ref="P66:Q66"/>
    <mergeCell ref="R66:T66"/>
    <mergeCell ref="P67:Q67"/>
    <mergeCell ref="R67:T67"/>
    <mergeCell ref="P68:Q68"/>
    <mergeCell ref="R68:T68"/>
    <mergeCell ref="P63:Q63"/>
    <mergeCell ref="R63:T63"/>
    <mergeCell ref="P64:Q64"/>
    <mergeCell ref="R64:T64"/>
    <mergeCell ref="P65:Q65"/>
    <mergeCell ref="R65:T65"/>
    <mergeCell ref="P60:Q60"/>
    <mergeCell ref="R60:T60"/>
    <mergeCell ref="P61:Q61"/>
    <mergeCell ref="R61:T61"/>
    <mergeCell ref="P62:Q62"/>
    <mergeCell ref="R62:T62"/>
    <mergeCell ref="P57:Q57"/>
    <mergeCell ref="R57:T57"/>
    <mergeCell ref="P58:Q58"/>
    <mergeCell ref="R58:T58"/>
    <mergeCell ref="P59:Q59"/>
    <mergeCell ref="R59:T59"/>
    <mergeCell ref="P54:Q54"/>
    <mergeCell ref="R54:T54"/>
    <mergeCell ref="P55:Q55"/>
    <mergeCell ref="R55:T55"/>
    <mergeCell ref="P56:Q56"/>
    <mergeCell ref="R56:T56"/>
    <mergeCell ref="P51:Q51"/>
    <mergeCell ref="R51:T51"/>
    <mergeCell ref="P52:Q52"/>
    <mergeCell ref="R52:T52"/>
    <mergeCell ref="P53:Q53"/>
    <mergeCell ref="R53:T53"/>
    <mergeCell ref="P48:Q48"/>
    <mergeCell ref="R48:T48"/>
    <mergeCell ref="P49:Q49"/>
    <mergeCell ref="R49:T49"/>
    <mergeCell ref="P50:Q50"/>
    <mergeCell ref="R50:T50"/>
    <mergeCell ref="P45:Q45"/>
    <mergeCell ref="R45:T45"/>
    <mergeCell ref="P46:Q46"/>
    <mergeCell ref="R46:T46"/>
    <mergeCell ref="P47:Q47"/>
    <mergeCell ref="R47:T47"/>
    <mergeCell ref="P42:Q42"/>
    <mergeCell ref="R42:T42"/>
    <mergeCell ref="P43:Q43"/>
    <mergeCell ref="R43:T43"/>
    <mergeCell ref="P44:Q44"/>
    <mergeCell ref="R44:T44"/>
    <mergeCell ref="P39:Q39"/>
    <mergeCell ref="R39:T39"/>
    <mergeCell ref="P40:Q40"/>
    <mergeCell ref="R40:T40"/>
    <mergeCell ref="P41:Q41"/>
    <mergeCell ref="R41:T41"/>
    <mergeCell ref="P36:Q36"/>
    <mergeCell ref="R36:T36"/>
    <mergeCell ref="P37:Q37"/>
    <mergeCell ref="R37:T37"/>
    <mergeCell ref="P38:Q38"/>
    <mergeCell ref="R38:T38"/>
    <mergeCell ref="P33:Q33"/>
    <mergeCell ref="R33:T33"/>
    <mergeCell ref="P34:Q34"/>
    <mergeCell ref="R34:T34"/>
    <mergeCell ref="P35:Q35"/>
    <mergeCell ref="R35:T35"/>
    <mergeCell ref="P30:Q30"/>
    <mergeCell ref="R30:T30"/>
    <mergeCell ref="P31:Q31"/>
    <mergeCell ref="R31:T31"/>
    <mergeCell ref="P32:Q32"/>
    <mergeCell ref="R32:T32"/>
    <mergeCell ref="P27:Q27"/>
    <mergeCell ref="R27:T27"/>
    <mergeCell ref="P28:Q28"/>
    <mergeCell ref="R28:T28"/>
    <mergeCell ref="P29:Q29"/>
    <mergeCell ref="R29:T29"/>
    <mergeCell ref="P24:Q24"/>
    <mergeCell ref="R24:T24"/>
    <mergeCell ref="P25:Q25"/>
    <mergeCell ref="R25:T25"/>
    <mergeCell ref="P26:Q26"/>
    <mergeCell ref="R26:T26"/>
    <mergeCell ref="P21:Q21"/>
    <mergeCell ref="R21:T21"/>
    <mergeCell ref="P22:Q22"/>
    <mergeCell ref="R22:T22"/>
    <mergeCell ref="P23:Q23"/>
    <mergeCell ref="R23:T23"/>
    <mergeCell ref="P18:Q18"/>
    <mergeCell ref="R18:T18"/>
    <mergeCell ref="P19:Q19"/>
    <mergeCell ref="R19:T19"/>
    <mergeCell ref="P20:Q20"/>
    <mergeCell ref="R20:T20"/>
    <mergeCell ref="P15:Q15"/>
    <mergeCell ref="R15:T15"/>
    <mergeCell ref="P16:Q16"/>
    <mergeCell ref="R16:T16"/>
    <mergeCell ref="P17:Q17"/>
    <mergeCell ref="R17:T17"/>
    <mergeCell ref="P12:Q12"/>
    <mergeCell ref="R12:T12"/>
    <mergeCell ref="P13:Q13"/>
    <mergeCell ref="R13:T13"/>
    <mergeCell ref="P14:Q14"/>
    <mergeCell ref="R14:T14"/>
    <mergeCell ref="P9:Q9"/>
    <mergeCell ref="R9:T9"/>
    <mergeCell ref="P10:Q10"/>
    <mergeCell ref="R10:T10"/>
    <mergeCell ref="P11:Q11"/>
    <mergeCell ref="R11:T11"/>
    <mergeCell ref="M184:O184"/>
    <mergeCell ref="M185:O185"/>
    <mergeCell ref="M186:O186"/>
    <mergeCell ref="M187:O187"/>
    <mergeCell ref="M188:O188"/>
    <mergeCell ref="M179:O179"/>
    <mergeCell ref="M180:O180"/>
    <mergeCell ref="M181:O181"/>
    <mergeCell ref="M182:O182"/>
    <mergeCell ref="M183:O183"/>
    <mergeCell ref="M174:O174"/>
    <mergeCell ref="M175:O175"/>
    <mergeCell ref="M176:O176"/>
    <mergeCell ref="M177:O177"/>
    <mergeCell ref="M178:O178"/>
    <mergeCell ref="M169:O169"/>
    <mergeCell ref="M170:O170"/>
    <mergeCell ref="M171:O171"/>
    <mergeCell ref="M172:O172"/>
    <mergeCell ref="M173:O173"/>
    <mergeCell ref="M164:O164"/>
    <mergeCell ref="M165:O165"/>
    <mergeCell ref="M166:O166"/>
    <mergeCell ref="M167:O167"/>
    <mergeCell ref="M168:O168"/>
    <mergeCell ref="M159:O159"/>
    <mergeCell ref="M160:O160"/>
    <mergeCell ref="M161:O161"/>
    <mergeCell ref="M162:O162"/>
    <mergeCell ref="M163:O163"/>
    <mergeCell ref="M154:O154"/>
    <mergeCell ref="M155:O155"/>
    <mergeCell ref="M156:O156"/>
    <mergeCell ref="M157:O157"/>
    <mergeCell ref="M158:O158"/>
    <mergeCell ref="M149:O149"/>
    <mergeCell ref="M150:O150"/>
    <mergeCell ref="M151:O151"/>
    <mergeCell ref="M152:O152"/>
    <mergeCell ref="M153:O153"/>
    <mergeCell ref="M144:O144"/>
    <mergeCell ref="M145:O145"/>
    <mergeCell ref="M146:O146"/>
    <mergeCell ref="M147:O147"/>
    <mergeCell ref="M148:O148"/>
    <mergeCell ref="M139:O139"/>
    <mergeCell ref="M140:O140"/>
    <mergeCell ref="M141:O141"/>
    <mergeCell ref="M142:O142"/>
    <mergeCell ref="M143:O143"/>
    <mergeCell ref="M134:O134"/>
    <mergeCell ref="M135:O135"/>
    <mergeCell ref="M136:O136"/>
    <mergeCell ref="M137:O137"/>
    <mergeCell ref="M138:O138"/>
    <mergeCell ref="M129:O129"/>
    <mergeCell ref="M130:O130"/>
    <mergeCell ref="M131:O131"/>
    <mergeCell ref="M132:O132"/>
    <mergeCell ref="M133:O133"/>
    <mergeCell ref="M124:O124"/>
    <mergeCell ref="M125:O125"/>
    <mergeCell ref="M126:O126"/>
    <mergeCell ref="M127:O127"/>
    <mergeCell ref="M128:O128"/>
    <mergeCell ref="M119:O119"/>
    <mergeCell ref="M120:O120"/>
    <mergeCell ref="M121:O121"/>
    <mergeCell ref="M122:O122"/>
    <mergeCell ref="M123:O123"/>
    <mergeCell ref="M114:O114"/>
    <mergeCell ref="M115:O115"/>
    <mergeCell ref="M116:O116"/>
    <mergeCell ref="M117:O117"/>
    <mergeCell ref="M118:O118"/>
    <mergeCell ref="M109:O109"/>
    <mergeCell ref="M110:O110"/>
    <mergeCell ref="M111:O111"/>
    <mergeCell ref="M112:O112"/>
    <mergeCell ref="M113:O113"/>
    <mergeCell ref="M104:O104"/>
    <mergeCell ref="M105:O105"/>
    <mergeCell ref="M106:O106"/>
    <mergeCell ref="M107:O107"/>
    <mergeCell ref="M108:O108"/>
    <mergeCell ref="M99:O99"/>
    <mergeCell ref="M100:O100"/>
    <mergeCell ref="M101:O101"/>
    <mergeCell ref="M102:O102"/>
    <mergeCell ref="M103:O103"/>
    <mergeCell ref="M94:O94"/>
    <mergeCell ref="M95:O95"/>
    <mergeCell ref="M96:O96"/>
    <mergeCell ref="M97:O97"/>
    <mergeCell ref="M98:O98"/>
    <mergeCell ref="M89:O89"/>
    <mergeCell ref="M90:O90"/>
    <mergeCell ref="M91:O91"/>
    <mergeCell ref="M92:O92"/>
    <mergeCell ref="M93:O93"/>
    <mergeCell ref="M84:O84"/>
    <mergeCell ref="M85:O85"/>
    <mergeCell ref="M86:O86"/>
    <mergeCell ref="M87:O87"/>
    <mergeCell ref="M88:O88"/>
    <mergeCell ref="M79:O79"/>
    <mergeCell ref="M80:O80"/>
    <mergeCell ref="M81:O81"/>
    <mergeCell ref="M82:O82"/>
    <mergeCell ref="M83:O83"/>
    <mergeCell ref="M74:O74"/>
    <mergeCell ref="M75:O75"/>
    <mergeCell ref="M76:O76"/>
    <mergeCell ref="M77:O77"/>
    <mergeCell ref="M78:O78"/>
    <mergeCell ref="M69:O69"/>
    <mergeCell ref="M70:O70"/>
    <mergeCell ref="M71:O71"/>
    <mergeCell ref="M72:O72"/>
    <mergeCell ref="M73:O73"/>
    <mergeCell ref="M64:O64"/>
    <mergeCell ref="M65:O65"/>
    <mergeCell ref="M66:O66"/>
    <mergeCell ref="M67:O67"/>
    <mergeCell ref="M68:O68"/>
    <mergeCell ref="M59:O59"/>
    <mergeCell ref="M60:O60"/>
    <mergeCell ref="M61:O61"/>
    <mergeCell ref="M62:O62"/>
    <mergeCell ref="M63:O63"/>
    <mergeCell ref="M54:O54"/>
    <mergeCell ref="M55:O55"/>
    <mergeCell ref="M56:O56"/>
    <mergeCell ref="M57:O57"/>
    <mergeCell ref="M58:O58"/>
    <mergeCell ref="M49:O49"/>
    <mergeCell ref="M50:O50"/>
    <mergeCell ref="M51:O51"/>
    <mergeCell ref="M52:O52"/>
    <mergeCell ref="M53:O53"/>
    <mergeCell ref="M44:O44"/>
    <mergeCell ref="M45:O45"/>
    <mergeCell ref="M46:O46"/>
    <mergeCell ref="M47:O47"/>
    <mergeCell ref="M48:O48"/>
    <mergeCell ref="M39:O39"/>
    <mergeCell ref="M40:O40"/>
    <mergeCell ref="M41:O41"/>
    <mergeCell ref="M42:O42"/>
    <mergeCell ref="M43:O43"/>
    <mergeCell ref="M34:O34"/>
    <mergeCell ref="M35:O35"/>
    <mergeCell ref="M36:O36"/>
    <mergeCell ref="M37:O37"/>
    <mergeCell ref="M38:O38"/>
    <mergeCell ref="M29:O29"/>
    <mergeCell ref="M30:O30"/>
    <mergeCell ref="M31:O31"/>
    <mergeCell ref="M32:O32"/>
    <mergeCell ref="M33:O33"/>
    <mergeCell ref="M24:O24"/>
    <mergeCell ref="M25:O25"/>
    <mergeCell ref="M26:O26"/>
    <mergeCell ref="M27:O27"/>
    <mergeCell ref="M28:O28"/>
    <mergeCell ref="M19:O19"/>
    <mergeCell ref="M20:O20"/>
    <mergeCell ref="M21:O21"/>
    <mergeCell ref="M22:O22"/>
    <mergeCell ref="M23:O23"/>
    <mergeCell ref="M14:O14"/>
    <mergeCell ref="M15:O15"/>
    <mergeCell ref="M16:O16"/>
    <mergeCell ref="M17:O17"/>
    <mergeCell ref="M18:O18"/>
    <mergeCell ref="M9:O9"/>
    <mergeCell ref="M10:O10"/>
    <mergeCell ref="M11:O11"/>
    <mergeCell ref="M12:O12"/>
    <mergeCell ref="M13:O13"/>
    <mergeCell ref="J184:L184"/>
    <mergeCell ref="J185:L185"/>
    <mergeCell ref="J186:L186"/>
    <mergeCell ref="J187:L187"/>
    <mergeCell ref="J188:L188"/>
    <mergeCell ref="J179:L179"/>
    <mergeCell ref="J180:L180"/>
    <mergeCell ref="J181:L181"/>
    <mergeCell ref="J182:L182"/>
    <mergeCell ref="J183:L183"/>
    <mergeCell ref="J174:L174"/>
    <mergeCell ref="J175:L175"/>
    <mergeCell ref="J176:L176"/>
    <mergeCell ref="J177:L177"/>
    <mergeCell ref="J178:L178"/>
    <mergeCell ref="J169:L169"/>
    <mergeCell ref="J170:L170"/>
    <mergeCell ref="J171:L171"/>
    <mergeCell ref="J172:L172"/>
    <mergeCell ref="J173:L173"/>
    <mergeCell ref="J164:L164"/>
    <mergeCell ref="J165:L165"/>
    <mergeCell ref="J166:L166"/>
    <mergeCell ref="J167:L167"/>
    <mergeCell ref="J168:L168"/>
    <mergeCell ref="J159:L159"/>
    <mergeCell ref="J160:L160"/>
    <mergeCell ref="J161:L161"/>
    <mergeCell ref="J162:L162"/>
    <mergeCell ref="J163:L163"/>
    <mergeCell ref="J154:L154"/>
    <mergeCell ref="J155:L155"/>
    <mergeCell ref="J156:L156"/>
    <mergeCell ref="J157:L157"/>
    <mergeCell ref="J158:L158"/>
    <mergeCell ref="J149:L149"/>
    <mergeCell ref="J150:L150"/>
    <mergeCell ref="J151:L151"/>
    <mergeCell ref="J152:L152"/>
    <mergeCell ref="J153:L153"/>
    <mergeCell ref="J144:L144"/>
    <mergeCell ref="J145:L145"/>
    <mergeCell ref="J146:L146"/>
    <mergeCell ref="J147:L147"/>
    <mergeCell ref="J148:L148"/>
    <mergeCell ref="J139:L139"/>
    <mergeCell ref="J140:L140"/>
    <mergeCell ref="J141:L141"/>
    <mergeCell ref="J142:L142"/>
    <mergeCell ref="J143:L143"/>
    <mergeCell ref="J134:L134"/>
    <mergeCell ref="J135:L135"/>
    <mergeCell ref="J136:L136"/>
    <mergeCell ref="J137:L137"/>
    <mergeCell ref="J138:L138"/>
    <mergeCell ref="J129:L129"/>
    <mergeCell ref="J130:L130"/>
    <mergeCell ref="J131:L131"/>
    <mergeCell ref="J132:L132"/>
    <mergeCell ref="J133:L133"/>
    <mergeCell ref="J124:L124"/>
    <mergeCell ref="J125:L125"/>
    <mergeCell ref="J126:L126"/>
    <mergeCell ref="J127:L127"/>
    <mergeCell ref="J128:L128"/>
    <mergeCell ref="J119:L119"/>
    <mergeCell ref="J120:L120"/>
    <mergeCell ref="J121:L121"/>
    <mergeCell ref="J122:L122"/>
    <mergeCell ref="J123:L123"/>
    <mergeCell ref="J114:L114"/>
    <mergeCell ref="J115:L115"/>
    <mergeCell ref="J116:L116"/>
    <mergeCell ref="J117:L117"/>
    <mergeCell ref="J118:L118"/>
    <mergeCell ref="J109:L109"/>
    <mergeCell ref="J110:L110"/>
    <mergeCell ref="J111:L111"/>
    <mergeCell ref="J112:L112"/>
    <mergeCell ref="J113:L113"/>
    <mergeCell ref="J104:L104"/>
    <mergeCell ref="J105:L105"/>
    <mergeCell ref="J106:L106"/>
    <mergeCell ref="J107:L107"/>
    <mergeCell ref="J108:L108"/>
    <mergeCell ref="J99:L99"/>
    <mergeCell ref="J100:L100"/>
    <mergeCell ref="J101:L101"/>
    <mergeCell ref="J102:L102"/>
    <mergeCell ref="J103:L103"/>
    <mergeCell ref="J94:L94"/>
    <mergeCell ref="J95:L95"/>
    <mergeCell ref="J96:L96"/>
    <mergeCell ref="J97:L97"/>
    <mergeCell ref="J98:L98"/>
    <mergeCell ref="J89:L89"/>
    <mergeCell ref="J90:L90"/>
    <mergeCell ref="J91:L91"/>
    <mergeCell ref="J92:L92"/>
    <mergeCell ref="J93:L93"/>
    <mergeCell ref="J84:L84"/>
    <mergeCell ref="J85:L85"/>
    <mergeCell ref="J86:L86"/>
    <mergeCell ref="J87:L87"/>
    <mergeCell ref="J88:L88"/>
    <mergeCell ref="J79:L79"/>
    <mergeCell ref="J80:L80"/>
    <mergeCell ref="J81:L81"/>
    <mergeCell ref="J82:L82"/>
    <mergeCell ref="J83:L83"/>
    <mergeCell ref="J74:L74"/>
    <mergeCell ref="J75:L75"/>
    <mergeCell ref="J76:L76"/>
    <mergeCell ref="J77:L77"/>
    <mergeCell ref="J78:L78"/>
    <mergeCell ref="J69:L69"/>
    <mergeCell ref="J70:L70"/>
    <mergeCell ref="J71:L71"/>
    <mergeCell ref="J72:L72"/>
    <mergeCell ref="J73:L73"/>
    <mergeCell ref="J64:L64"/>
    <mergeCell ref="J65:L65"/>
    <mergeCell ref="J66:L66"/>
    <mergeCell ref="J67:L67"/>
    <mergeCell ref="J68:L68"/>
    <mergeCell ref="J59:L59"/>
    <mergeCell ref="J60:L60"/>
    <mergeCell ref="J61:L61"/>
    <mergeCell ref="J62:L62"/>
    <mergeCell ref="J63:L63"/>
    <mergeCell ref="J54:L54"/>
    <mergeCell ref="J55:L55"/>
    <mergeCell ref="J56:L56"/>
    <mergeCell ref="J57:L57"/>
    <mergeCell ref="J58:L58"/>
    <mergeCell ref="J49:L49"/>
    <mergeCell ref="J50:L50"/>
    <mergeCell ref="J51:L51"/>
    <mergeCell ref="J52:L52"/>
    <mergeCell ref="J53:L53"/>
    <mergeCell ref="J44:L44"/>
    <mergeCell ref="J45:L45"/>
    <mergeCell ref="J46:L46"/>
    <mergeCell ref="J47:L47"/>
    <mergeCell ref="J48:L48"/>
    <mergeCell ref="J39:L39"/>
    <mergeCell ref="J40:L40"/>
    <mergeCell ref="J41:L41"/>
    <mergeCell ref="J42:L42"/>
    <mergeCell ref="J43:L43"/>
    <mergeCell ref="J34:L34"/>
    <mergeCell ref="J35:L35"/>
    <mergeCell ref="J36:L36"/>
    <mergeCell ref="J37:L37"/>
    <mergeCell ref="J38:L38"/>
    <mergeCell ref="J29:L29"/>
    <mergeCell ref="J30:L30"/>
    <mergeCell ref="J31:L31"/>
    <mergeCell ref="J32:L32"/>
    <mergeCell ref="J33:L33"/>
    <mergeCell ref="J24:L24"/>
    <mergeCell ref="J25:L25"/>
    <mergeCell ref="J26:L26"/>
    <mergeCell ref="J27:L27"/>
    <mergeCell ref="J28:L28"/>
    <mergeCell ref="J19:L19"/>
    <mergeCell ref="J20:L20"/>
    <mergeCell ref="J21:L21"/>
    <mergeCell ref="J22:L22"/>
    <mergeCell ref="J23:L23"/>
    <mergeCell ref="J14:L14"/>
    <mergeCell ref="J15:L15"/>
    <mergeCell ref="J16:L16"/>
    <mergeCell ref="J17:L17"/>
    <mergeCell ref="J18:L18"/>
    <mergeCell ref="J9:L9"/>
    <mergeCell ref="J10:L10"/>
    <mergeCell ref="J11:L11"/>
    <mergeCell ref="J12:L12"/>
    <mergeCell ref="J13:L13"/>
    <mergeCell ref="G184:I184"/>
    <mergeCell ref="G185:I185"/>
    <mergeCell ref="G186:I186"/>
    <mergeCell ref="G187:I187"/>
    <mergeCell ref="G188:I188"/>
    <mergeCell ref="G179:I179"/>
    <mergeCell ref="G180:I180"/>
    <mergeCell ref="G181:I181"/>
    <mergeCell ref="G182:I182"/>
    <mergeCell ref="G183:I183"/>
    <mergeCell ref="G174:I174"/>
    <mergeCell ref="G175:I175"/>
    <mergeCell ref="G176:I176"/>
    <mergeCell ref="G177:I177"/>
    <mergeCell ref="G178:I178"/>
    <mergeCell ref="G169:I169"/>
    <mergeCell ref="G170:I170"/>
    <mergeCell ref="G171:I171"/>
    <mergeCell ref="G172:I172"/>
    <mergeCell ref="G173:I173"/>
    <mergeCell ref="G164:I164"/>
    <mergeCell ref="G165:I165"/>
    <mergeCell ref="G166:I166"/>
    <mergeCell ref="G167:I167"/>
    <mergeCell ref="G168:I168"/>
    <mergeCell ref="G159:I159"/>
    <mergeCell ref="G160:I160"/>
    <mergeCell ref="G161:I161"/>
    <mergeCell ref="G162:I162"/>
    <mergeCell ref="G163:I163"/>
    <mergeCell ref="G154:I154"/>
    <mergeCell ref="G155:I155"/>
    <mergeCell ref="G156:I156"/>
    <mergeCell ref="G157:I157"/>
    <mergeCell ref="G158:I158"/>
    <mergeCell ref="G149:I149"/>
    <mergeCell ref="G150:I150"/>
    <mergeCell ref="G151:I151"/>
    <mergeCell ref="G152:I152"/>
    <mergeCell ref="G153:I153"/>
    <mergeCell ref="G144:I144"/>
    <mergeCell ref="G145:I145"/>
    <mergeCell ref="G146:I146"/>
    <mergeCell ref="G147:I147"/>
    <mergeCell ref="G148:I148"/>
    <mergeCell ref="G139:I139"/>
    <mergeCell ref="G140:I140"/>
    <mergeCell ref="G141:I141"/>
    <mergeCell ref="G142:I142"/>
    <mergeCell ref="G143:I143"/>
    <mergeCell ref="G134:I134"/>
    <mergeCell ref="G135:I135"/>
    <mergeCell ref="G136:I136"/>
    <mergeCell ref="G137:I137"/>
    <mergeCell ref="G138:I138"/>
    <mergeCell ref="G129:I129"/>
    <mergeCell ref="G130:I130"/>
    <mergeCell ref="G131:I131"/>
    <mergeCell ref="G132:I132"/>
    <mergeCell ref="G133:I133"/>
    <mergeCell ref="G124:I124"/>
    <mergeCell ref="G125:I125"/>
    <mergeCell ref="G126:I126"/>
    <mergeCell ref="G127:I127"/>
    <mergeCell ref="G128:I128"/>
    <mergeCell ref="G119:I119"/>
    <mergeCell ref="G120:I120"/>
    <mergeCell ref="G121:I121"/>
    <mergeCell ref="G122:I122"/>
    <mergeCell ref="G123:I123"/>
    <mergeCell ref="G114:I114"/>
    <mergeCell ref="G115:I115"/>
    <mergeCell ref="G116:I116"/>
    <mergeCell ref="G117:I117"/>
    <mergeCell ref="G118:I118"/>
    <mergeCell ref="G109:I109"/>
    <mergeCell ref="G110:I110"/>
    <mergeCell ref="G111:I111"/>
    <mergeCell ref="G112:I112"/>
    <mergeCell ref="G113:I113"/>
    <mergeCell ref="G104:I104"/>
    <mergeCell ref="G105:I105"/>
    <mergeCell ref="G106:I106"/>
    <mergeCell ref="G107:I107"/>
    <mergeCell ref="G108:I108"/>
    <mergeCell ref="G99:I99"/>
    <mergeCell ref="G100:I100"/>
    <mergeCell ref="G101:I101"/>
    <mergeCell ref="G102:I102"/>
    <mergeCell ref="G103:I103"/>
    <mergeCell ref="G94:I94"/>
    <mergeCell ref="G95:I95"/>
    <mergeCell ref="G96:I96"/>
    <mergeCell ref="G97:I97"/>
    <mergeCell ref="G98:I98"/>
    <mergeCell ref="G89:I89"/>
    <mergeCell ref="G90:I90"/>
    <mergeCell ref="G91:I91"/>
    <mergeCell ref="G92:I92"/>
    <mergeCell ref="G93:I93"/>
    <mergeCell ref="G84:I84"/>
    <mergeCell ref="G85:I85"/>
    <mergeCell ref="G86:I86"/>
    <mergeCell ref="G87:I87"/>
    <mergeCell ref="G88:I88"/>
    <mergeCell ref="G79:I79"/>
    <mergeCell ref="G80:I80"/>
    <mergeCell ref="G81:I81"/>
    <mergeCell ref="G82:I82"/>
    <mergeCell ref="G83:I83"/>
    <mergeCell ref="G74:I74"/>
    <mergeCell ref="G75:I75"/>
    <mergeCell ref="G76:I76"/>
    <mergeCell ref="G77:I77"/>
    <mergeCell ref="G78:I78"/>
    <mergeCell ref="G69:I69"/>
    <mergeCell ref="G70:I70"/>
    <mergeCell ref="G71:I71"/>
    <mergeCell ref="G72:I72"/>
    <mergeCell ref="G73:I73"/>
    <mergeCell ref="G64:I64"/>
    <mergeCell ref="G65:I65"/>
    <mergeCell ref="G66:I66"/>
    <mergeCell ref="G67:I67"/>
    <mergeCell ref="G68:I68"/>
    <mergeCell ref="G59:I59"/>
    <mergeCell ref="G60:I60"/>
    <mergeCell ref="G61:I61"/>
    <mergeCell ref="G62:I62"/>
    <mergeCell ref="G63:I63"/>
    <mergeCell ref="G54:I54"/>
    <mergeCell ref="G55:I55"/>
    <mergeCell ref="G56:I56"/>
    <mergeCell ref="G57:I57"/>
    <mergeCell ref="G58:I58"/>
    <mergeCell ref="G49:I49"/>
    <mergeCell ref="G50:I50"/>
    <mergeCell ref="G51:I51"/>
    <mergeCell ref="G52:I52"/>
    <mergeCell ref="G53:I53"/>
    <mergeCell ref="G44:I44"/>
    <mergeCell ref="G45:I45"/>
    <mergeCell ref="G46:I46"/>
    <mergeCell ref="G47:I47"/>
    <mergeCell ref="G48:I48"/>
    <mergeCell ref="G39:I39"/>
    <mergeCell ref="G40:I40"/>
    <mergeCell ref="G41:I41"/>
    <mergeCell ref="G42:I42"/>
    <mergeCell ref="G43:I43"/>
    <mergeCell ref="G34:I34"/>
    <mergeCell ref="G35:I35"/>
    <mergeCell ref="G36:I36"/>
    <mergeCell ref="G37:I37"/>
    <mergeCell ref="G38:I38"/>
    <mergeCell ref="G29:I29"/>
    <mergeCell ref="G30:I30"/>
    <mergeCell ref="G31:I31"/>
    <mergeCell ref="G32:I32"/>
    <mergeCell ref="G33:I33"/>
    <mergeCell ref="G24:I24"/>
    <mergeCell ref="G25:I25"/>
    <mergeCell ref="G26:I26"/>
    <mergeCell ref="G27:I27"/>
    <mergeCell ref="G28:I28"/>
    <mergeCell ref="G19:I19"/>
    <mergeCell ref="G20:I20"/>
    <mergeCell ref="G21:I21"/>
    <mergeCell ref="G22:I22"/>
    <mergeCell ref="G23:I23"/>
    <mergeCell ref="G14:I14"/>
    <mergeCell ref="G15:I15"/>
    <mergeCell ref="G16:I16"/>
    <mergeCell ref="G17:I17"/>
    <mergeCell ref="G18:I18"/>
    <mergeCell ref="G9:I9"/>
    <mergeCell ref="G10:I10"/>
    <mergeCell ref="G11:I11"/>
    <mergeCell ref="G12:I12"/>
    <mergeCell ref="G13:I13"/>
    <mergeCell ref="E184:F184"/>
    <mergeCell ref="E185:F185"/>
    <mergeCell ref="E186:F186"/>
    <mergeCell ref="E187:F187"/>
    <mergeCell ref="E188:F188"/>
    <mergeCell ref="E179:F179"/>
    <mergeCell ref="E180:F180"/>
    <mergeCell ref="E181:F181"/>
    <mergeCell ref="E182:F182"/>
    <mergeCell ref="E183:F183"/>
    <mergeCell ref="E174:F174"/>
    <mergeCell ref="E175:F175"/>
    <mergeCell ref="E176:F176"/>
    <mergeCell ref="E177:F177"/>
    <mergeCell ref="E178:F178"/>
    <mergeCell ref="E169:F169"/>
    <mergeCell ref="E170:F170"/>
    <mergeCell ref="E171:F171"/>
    <mergeCell ref="E172:F172"/>
    <mergeCell ref="E173:F173"/>
    <mergeCell ref="E164:F164"/>
    <mergeCell ref="E165:F165"/>
    <mergeCell ref="E166:F166"/>
    <mergeCell ref="E167:F167"/>
    <mergeCell ref="E168:F168"/>
    <mergeCell ref="E159:F159"/>
    <mergeCell ref="E160:F160"/>
    <mergeCell ref="E161:F161"/>
    <mergeCell ref="E162:F162"/>
    <mergeCell ref="E163:F163"/>
    <mergeCell ref="E154:F154"/>
    <mergeCell ref="E155:F155"/>
    <mergeCell ref="E156:F156"/>
    <mergeCell ref="E157:F157"/>
    <mergeCell ref="E158:F158"/>
    <mergeCell ref="E149:F149"/>
    <mergeCell ref="E150:F150"/>
    <mergeCell ref="E151:F151"/>
    <mergeCell ref="E152:F152"/>
    <mergeCell ref="E153:F153"/>
    <mergeCell ref="E144:F144"/>
    <mergeCell ref="E145:F145"/>
    <mergeCell ref="E146:F146"/>
    <mergeCell ref="E147:F147"/>
    <mergeCell ref="E148:F148"/>
    <mergeCell ref="E139:F139"/>
    <mergeCell ref="E140:F140"/>
    <mergeCell ref="E141:F141"/>
    <mergeCell ref="E142:F142"/>
    <mergeCell ref="E143:F143"/>
    <mergeCell ref="E134:F134"/>
    <mergeCell ref="E135:F135"/>
    <mergeCell ref="E136:F136"/>
    <mergeCell ref="E137:F137"/>
    <mergeCell ref="E138:F138"/>
    <mergeCell ref="E129:F129"/>
    <mergeCell ref="E130:F130"/>
    <mergeCell ref="E131:F131"/>
    <mergeCell ref="E132:F132"/>
    <mergeCell ref="E133:F133"/>
    <mergeCell ref="E124:F124"/>
    <mergeCell ref="E125:F125"/>
    <mergeCell ref="E126:F126"/>
    <mergeCell ref="E127:F127"/>
    <mergeCell ref="E128:F128"/>
    <mergeCell ref="E119:F119"/>
    <mergeCell ref="E120:F120"/>
    <mergeCell ref="E121:F121"/>
    <mergeCell ref="E122:F122"/>
    <mergeCell ref="E123:F123"/>
    <mergeCell ref="E114:F114"/>
    <mergeCell ref="E115:F115"/>
    <mergeCell ref="E116:F116"/>
    <mergeCell ref="E117:F117"/>
    <mergeCell ref="E118:F118"/>
    <mergeCell ref="E109:F109"/>
    <mergeCell ref="E110:F110"/>
    <mergeCell ref="E111:F111"/>
    <mergeCell ref="E112:F112"/>
    <mergeCell ref="E113:F113"/>
    <mergeCell ref="E104:F104"/>
    <mergeCell ref="E105:F105"/>
    <mergeCell ref="E106:F106"/>
    <mergeCell ref="E107:F107"/>
    <mergeCell ref="E108:F108"/>
    <mergeCell ref="E99:F99"/>
    <mergeCell ref="E100:F100"/>
    <mergeCell ref="E101:F101"/>
    <mergeCell ref="E102:F102"/>
    <mergeCell ref="E103:F103"/>
    <mergeCell ref="E94:F94"/>
    <mergeCell ref="E95:F95"/>
    <mergeCell ref="E96:F96"/>
    <mergeCell ref="E97:F97"/>
    <mergeCell ref="E98:F98"/>
    <mergeCell ref="E89:F89"/>
    <mergeCell ref="E90:F90"/>
    <mergeCell ref="E91:F91"/>
    <mergeCell ref="E92:F92"/>
    <mergeCell ref="E93:F93"/>
    <mergeCell ref="E84:F84"/>
    <mergeCell ref="E85:F85"/>
    <mergeCell ref="E86:F86"/>
    <mergeCell ref="E87:F87"/>
    <mergeCell ref="E88:F88"/>
    <mergeCell ref="E79:F79"/>
    <mergeCell ref="E80:F80"/>
    <mergeCell ref="E81:F81"/>
    <mergeCell ref="E82:F82"/>
    <mergeCell ref="E83:F83"/>
    <mergeCell ref="E74:F74"/>
    <mergeCell ref="E75:F75"/>
    <mergeCell ref="E76:F76"/>
    <mergeCell ref="E77:F77"/>
    <mergeCell ref="E78:F78"/>
    <mergeCell ref="E69:F69"/>
    <mergeCell ref="E70:F70"/>
    <mergeCell ref="E71:F71"/>
    <mergeCell ref="E72:F72"/>
    <mergeCell ref="E73:F73"/>
    <mergeCell ref="E64:F64"/>
    <mergeCell ref="E65:F65"/>
    <mergeCell ref="E66:F66"/>
    <mergeCell ref="E67:F67"/>
    <mergeCell ref="E68:F68"/>
    <mergeCell ref="E59:F59"/>
    <mergeCell ref="E60:F60"/>
    <mergeCell ref="E61:F61"/>
    <mergeCell ref="E62:F62"/>
    <mergeCell ref="E63:F63"/>
    <mergeCell ref="E54:F54"/>
    <mergeCell ref="E55:F55"/>
    <mergeCell ref="E56:F56"/>
    <mergeCell ref="E57:F57"/>
    <mergeCell ref="E58:F58"/>
    <mergeCell ref="E49:F49"/>
    <mergeCell ref="E50:F50"/>
    <mergeCell ref="E51:F51"/>
    <mergeCell ref="E52:F52"/>
    <mergeCell ref="E53:F53"/>
    <mergeCell ref="E44:F44"/>
    <mergeCell ref="E45:F45"/>
    <mergeCell ref="E46:F46"/>
    <mergeCell ref="E47:F47"/>
    <mergeCell ref="E48:F48"/>
    <mergeCell ref="E39:F39"/>
    <mergeCell ref="E40:F40"/>
    <mergeCell ref="E41:F41"/>
    <mergeCell ref="E42:F42"/>
    <mergeCell ref="E43:F43"/>
    <mergeCell ref="E34:F34"/>
    <mergeCell ref="E35:F35"/>
    <mergeCell ref="E36:F36"/>
    <mergeCell ref="E37:F37"/>
    <mergeCell ref="E38:F38"/>
    <mergeCell ref="E29:F29"/>
    <mergeCell ref="E30:F30"/>
    <mergeCell ref="E31:F31"/>
    <mergeCell ref="E32:F32"/>
    <mergeCell ref="E33:F33"/>
    <mergeCell ref="E27:F27"/>
    <mergeCell ref="E28:F28"/>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184:D184"/>
    <mergeCell ref="C185:D185"/>
    <mergeCell ref="C186:D186"/>
    <mergeCell ref="C187:D187"/>
    <mergeCell ref="C188:D188"/>
    <mergeCell ref="C179:D179"/>
    <mergeCell ref="C180:D180"/>
    <mergeCell ref="C181:D181"/>
    <mergeCell ref="C182:D182"/>
    <mergeCell ref="C183:D183"/>
    <mergeCell ref="C174:D174"/>
    <mergeCell ref="C175:D175"/>
    <mergeCell ref="C176:D176"/>
    <mergeCell ref="C177:D177"/>
    <mergeCell ref="C178:D178"/>
    <mergeCell ref="C169:D169"/>
    <mergeCell ref="C170:D170"/>
    <mergeCell ref="C171:D171"/>
    <mergeCell ref="C172:D172"/>
    <mergeCell ref="C173:D173"/>
    <mergeCell ref="C164:D164"/>
    <mergeCell ref="C165:D165"/>
    <mergeCell ref="C166:D166"/>
    <mergeCell ref="C167:D167"/>
    <mergeCell ref="C168:D168"/>
    <mergeCell ref="C159:D159"/>
    <mergeCell ref="C160:D160"/>
    <mergeCell ref="C161:D161"/>
    <mergeCell ref="C162:D162"/>
    <mergeCell ref="C163:D163"/>
    <mergeCell ref="C154:D154"/>
    <mergeCell ref="C155:D155"/>
    <mergeCell ref="C156:D156"/>
    <mergeCell ref="C157:D157"/>
    <mergeCell ref="C158:D158"/>
    <mergeCell ref="C149:D149"/>
    <mergeCell ref="C150:D150"/>
    <mergeCell ref="C151:D151"/>
    <mergeCell ref="C152:D152"/>
    <mergeCell ref="C153:D153"/>
    <mergeCell ref="C144:D144"/>
    <mergeCell ref="C145:D145"/>
    <mergeCell ref="C146:D146"/>
    <mergeCell ref="C147:D147"/>
    <mergeCell ref="C148:D148"/>
    <mergeCell ref="C139:D139"/>
    <mergeCell ref="C140:D140"/>
    <mergeCell ref="C141:D141"/>
    <mergeCell ref="C142:D142"/>
    <mergeCell ref="C143:D143"/>
    <mergeCell ref="C134:D134"/>
    <mergeCell ref="C135:D135"/>
    <mergeCell ref="C136:D136"/>
    <mergeCell ref="C137:D137"/>
    <mergeCell ref="C138:D138"/>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B2:B8"/>
    <mergeCell ref="J2:Y2"/>
    <mergeCell ref="P3:Q8"/>
    <mergeCell ref="X3:Y8"/>
    <mergeCell ref="J3:O5"/>
    <mergeCell ref="R3:W5"/>
    <mergeCell ref="G2:I8"/>
    <mergeCell ref="E2:F8"/>
    <mergeCell ref="C2:D8"/>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E24:F24"/>
    <mergeCell ref="E25:F25"/>
    <mergeCell ref="E26:F26"/>
    <mergeCell ref="AM3:AO8"/>
    <mergeCell ref="Z2:AO2"/>
    <mergeCell ref="AM9:AO9"/>
    <mergeCell ref="AM10:AO10"/>
    <mergeCell ref="AM11:AO11"/>
    <mergeCell ref="AM12:AO12"/>
    <mergeCell ref="AM13:AO13"/>
    <mergeCell ref="AM14:AO14"/>
    <mergeCell ref="AM15:AO15"/>
    <mergeCell ref="AM16:AO16"/>
    <mergeCell ref="AM17:AO17"/>
    <mergeCell ref="AM18:AO18"/>
    <mergeCell ref="Z3:AI5"/>
    <mergeCell ref="AJ3:AL8"/>
    <mergeCell ref="Z6:AD7"/>
    <mergeCell ref="AE6:AI7"/>
    <mergeCell ref="Z8:AD8"/>
    <mergeCell ref="AE8:AI8"/>
    <mergeCell ref="AJ11:AL11"/>
    <mergeCell ref="AJ15:AL15"/>
    <mergeCell ref="AM19:AO19"/>
    <mergeCell ref="AM20:AO20"/>
    <mergeCell ref="AM21:AO21"/>
    <mergeCell ref="AM22:AO22"/>
    <mergeCell ref="AM23:AO23"/>
    <mergeCell ref="AM24:AO24"/>
    <mergeCell ref="AM25:AO25"/>
    <mergeCell ref="AM26:AO26"/>
    <mergeCell ref="AM27:AO27"/>
    <mergeCell ref="AM28:AO28"/>
    <mergeCell ref="AM29:AO29"/>
    <mergeCell ref="AM30:AO30"/>
    <mergeCell ref="AM31:AO31"/>
    <mergeCell ref="AM32:AO32"/>
    <mergeCell ref="AM33:AO33"/>
    <mergeCell ref="AM34:AO34"/>
    <mergeCell ref="AM35:AO35"/>
    <mergeCell ref="AM36:AO36"/>
    <mergeCell ref="AM37:AO37"/>
    <mergeCell ref="AM38:AO38"/>
    <mergeCell ref="AM39:AO39"/>
    <mergeCell ref="AM40:AO40"/>
    <mergeCell ref="AM41:AO41"/>
    <mergeCell ref="AM42:AO42"/>
    <mergeCell ref="AM43:AO43"/>
    <mergeCell ref="AM44:AO44"/>
    <mergeCell ref="AM45:AO45"/>
    <mergeCell ref="AM46:AO46"/>
    <mergeCell ref="AM47:AO47"/>
    <mergeCell ref="AM48:AO48"/>
    <mergeCell ref="AM49:AO49"/>
    <mergeCell ref="AM50:AO50"/>
    <mergeCell ref="AM51:AO51"/>
    <mergeCell ref="AM52:AO52"/>
    <mergeCell ref="AM53:AO53"/>
    <mergeCell ref="AM54:AO54"/>
    <mergeCell ref="AM55:AO55"/>
    <mergeCell ref="AM56:AO56"/>
    <mergeCell ref="AM57:AO57"/>
    <mergeCell ref="AM58:AO58"/>
    <mergeCell ref="AM59:AO59"/>
    <mergeCell ref="AM60:AO60"/>
    <mergeCell ref="AM61:AO61"/>
    <mergeCell ref="AM62:AO62"/>
    <mergeCell ref="AM63:AO63"/>
    <mergeCell ref="AM64:AO64"/>
    <mergeCell ref="AM65:AO65"/>
    <mergeCell ref="AM66:AO66"/>
    <mergeCell ref="AM67:AO67"/>
    <mergeCell ref="AM68:AO68"/>
    <mergeCell ref="AM69:AO69"/>
    <mergeCell ref="AM70:AO70"/>
    <mergeCell ref="AM71:AO71"/>
    <mergeCell ref="AM72:AO72"/>
    <mergeCell ref="AM73:AO73"/>
    <mergeCell ref="AM74:AO74"/>
    <mergeCell ref="AM75:AO75"/>
    <mergeCell ref="AM76:AO76"/>
    <mergeCell ref="AM77:AO77"/>
    <mergeCell ref="AM78:AO78"/>
    <mergeCell ref="AM79:AO79"/>
    <mergeCell ref="AM80:AO80"/>
    <mergeCell ref="AM81:AO81"/>
    <mergeCell ref="AM82:AO82"/>
    <mergeCell ref="AM83:AO83"/>
    <mergeCell ref="AM84:AO84"/>
    <mergeCell ref="AM85:AO85"/>
    <mergeCell ref="AM86:AO86"/>
    <mergeCell ref="AM87:AO87"/>
    <mergeCell ref="AM88:AO88"/>
    <mergeCell ref="AM89:AO89"/>
    <mergeCell ref="AM90:AO90"/>
    <mergeCell ref="AM91:AO91"/>
    <mergeCell ref="AM92:AO92"/>
    <mergeCell ref="AM93:AO93"/>
    <mergeCell ref="AM94:AO94"/>
    <mergeCell ref="AM95:AO95"/>
    <mergeCell ref="AM96:AO96"/>
    <mergeCell ref="AM97:AO97"/>
    <mergeCell ref="AM98:AO98"/>
    <mergeCell ref="AM99:AO99"/>
    <mergeCell ref="AM100:AO100"/>
    <mergeCell ref="AM101:AO101"/>
    <mergeCell ref="AM102:AO102"/>
    <mergeCell ref="AM103:AO103"/>
    <mergeCell ref="AM104:AO104"/>
    <mergeCell ref="AM105:AO105"/>
    <mergeCell ref="AM106:AO106"/>
    <mergeCell ref="AM107:AO107"/>
    <mergeCell ref="AM108:AO108"/>
    <mergeCell ref="AM109:AO109"/>
    <mergeCell ref="AM110:AO110"/>
    <mergeCell ref="AM111:AO111"/>
    <mergeCell ref="AM112:AO112"/>
    <mergeCell ref="AM113:AO113"/>
    <mergeCell ref="AM114:AO114"/>
    <mergeCell ref="AM115:AO115"/>
    <mergeCell ref="AM116:AO116"/>
    <mergeCell ref="AM117:AO117"/>
    <mergeCell ref="AM118:AO118"/>
    <mergeCell ref="AM119:AO119"/>
    <mergeCell ref="AM120:AO120"/>
    <mergeCell ref="AM121:AO121"/>
    <mergeCell ref="AM122:AO122"/>
    <mergeCell ref="AM123:AO123"/>
    <mergeCell ref="AM124:AO124"/>
    <mergeCell ref="AM125:AO125"/>
    <mergeCell ref="AM126:AO126"/>
    <mergeCell ref="AM127:AO127"/>
    <mergeCell ref="AM128:AO128"/>
    <mergeCell ref="AM129:AO129"/>
    <mergeCell ref="AM130:AO130"/>
    <mergeCell ref="AM131:AO131"/>
    <mergeCell ref="AM132:AO132"/>
    <mergeCell ref="AM133:AO133"/>
    <mergeCell ref="AM134:AO134"/>
    <mergeCell ref="AM135:AO135"/>
    <mergeCell ref="AM136:AO136"/>
    <mergeCell ref="AM137:AO137"/>
    <mergeCell ref="AM138:AO138"/>
    <mergeCell ref="AM139:AO139"/>
    <mergeCell ref="AM140:AO140"/>
    <mergeCell ref="AM141:AO141"/>
    <mergeCell ref="AM142:AO142"/>
    <mergeCell ref="AM143:AO143"/>
    <mergeCell ref="AM144:AO144"/>
    <mergeCell ref="AM145:AO145"/>
    <mergeCell ref="AM146:AO146"/>
    <mergeCell ref="AM147:AO147"/>
    <mergeCell ref="AM148:AO148"/>
    <mergeCell ref="AM149:AO149"/>
    <mergeCell ref="AM150:AO150"/>
    <mergeCell ref="AM151:AO151"/>
    <mergeCell ref="AM152:AO152"/>
    <mergeCell ref="AM153:AO153"/>
    <mergeCell ref="AM154:AO154"/>
    <mergeCell ref="AM155:AO155"/>
    <mergeCell ref="AM156:AO156"/>
    <mergeCell ref="AM157:AO157"/>
    <mergeCell ref="AM158:AO158"/>
    <mergeCell ref="AM159:AO159"/>
    <mergeCell ref="AM160:AO160"/>
    <mergeCell ref="AM161:AO161"/>
    <mergeCell ref="AM162:AO162"/>
    <mergeCell ref="AM163:AO163"/>
    <mergeCell ref="AM164:AO164"/>
    <mergeCell ref="AM165:AO165"/>
    <mergeCell ref="AM166:AO166"/>
    <mergeCell ref="AM167:AO167"/>
    <mergeCell ref="AM168:AO168"/>
    <mergeCell ref="AM169:AO169"/>
    <mergeCell ref="AM170:AO170"/>
    <mergeCell ref="AM171:AO171"/>
    <mergeCell ref="AM172:AO172"/>
    <mergeCell ref="AM173:AO173"/>
    <mergeCell ref="AM174:AO174"/>
    <mergeCell ref="AM175:AO175"/>
    <mergeCell ref="AM176:AO176"/>
    <mergeCell ref="AM177:AO177"/>
    <mergeCell ref="AM178:AO178"/>
    <mergeCell ref="AM179:AO179"/>
    <mergeCell ref="AM180:AO180"/>
    <mergeCell ref="AM181:AO181"/>
    <mergeCell ref="AM182:AO182"/>
    <mergeCell ref="AM183:AO183"/>
    <mergeCell ref="AM184:AO184"/>
    <mergeCell ref="AM185:AO185"/>
    <mergeCell ref="AM186:AO186"/>
    <mergeCell ref="AM187:AO187"/>
    <mergeCell ref="AM188:AO188"/>
  </mergeCells>
  <phoneticPr fontId="1"/>
  <conditionalFormatting sqref="AJ9:AM9 AJ10:AL188">
    <cfRule type="containsText" dxfId="3" priority="7" operator="containsText" text="不適合">
      <formula>NOT(ISERROR(SEARCH("不適合",AJ9)))</formula>
    </cfRule>
  </conditionalFormatting>
  <conditionalFormatting sqref="P9:Q188">
    <cfRule type="containsText" dxfId="2" priority="6" operator="containsText" text="不適合">
      <formula>NOT(ISERROR(SEARCH("不適合",P9)))</formula>
    </cfRule>
  </conditionalFormatting>
  <conditionalFormatting sqref="X9:Y188">
    <cfRule type="containsText" dxfId="1" priority="5" operator="containsText" text="不適合">
      <formula>NOT(ISERROR(SEARCH("不適合",X9)))</formula>
    </cfRule>
  </conditionalFormatting>
  <conditionalFormatting sqref="AM10:AM188">
    <cfRule type="containsText" dxfId="0" priority="1" operator="containsText" text="不適合">
      <formula>NOT(ISERROR(SEARCH("不適合",AM10)))</formula>
    </cfRule>
  </conditionalFormatting>
  <pageMargins left="0.70866141732283472" right="0" top="0.74803149606299213" bottom="0.74803149606299213" header="0" footer="0"/>
  <pageSetup paperSize="9" scale="80" fitToHeight="0" pageOrder="overThenDown"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view="pageBreakPreview" zoomScale="115" zoomScaleNormal="110" zoomScaleSheetLayoutView="115" workbookViewId="0">
      <selection activeCell="AS12" sqref="AS12"/>
    </sheetView>
  </sheetViews>
  <sheetFormatPr defaultRowHeight="13.5"/>
  <cols>
    <col min="1" max="1" width="1.625" customWidth="1"/>
    <col min="2" max="7" width="2.75" customWidth="1"/>
    <col min="8" max="27" width="2.625" customWidth="1"/>
    <col min="28" max="28" width="2.625" style="201" customWidth="1"/>
    <col min="29" max="46" width="2.625" customWidth="1"/>
  </cols>
  <sheetData>
    <row r="1" spans="1:46">
      <c r="A1" s="175"/>
      <c r="B1" s="175" t="s">
        <v>398</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4"/>
      <c r="AC1" s="175"/>
      <c r="AD1" s="175"/>
      <c r="AE1" s="175"/>
      <c r="AF1" s="175"/>
      <c r="AG1" s="175"/>
      <c r="AH1" s="1" t="s">
        <v>371</v>
      </c>
    </row>
    <row r="2" spans="1:46">
      <c r="A2" s="175"/>
      <c r="B2" s="175" t="s">
        <v>227</v>
      </c>
      <c r="C2" s="175"/>
      <c r="D2" s="175"/>
      <c r="E2" s="175"/>
      <c r="F2" s="175"/>
      <c r="G2" s="175"/>
      <c r="H2" s="175"/>
      <c r="I2" s="175"/>
      <c r="J2" s="175"/>
      <c r="K2" s="175"/>
      <c r="L2" s="175"/>
      <c r="M2" s="175"/>
      <c r="N2" s="175"/>
      <c r="O2" s="175"/>
      <c r="P2" s="175"/>
      <c r="Q2" s="175"/>
      <c r="R2" s="175"/>
      <c r="S2" s="175"/>
      <c r="T2" s="175"/>
      <c r="U2" s="175"/>
      <c r="V2" s="175"/>
      <c r="W2" s="175"/>
      <c r="X2" s="681" t="s">
        <v>228</v>
      </c>
      <c r="Y2" s="682"/>
      <c r="Z2" s="682"/>
      <c r="AA2" s="682"/>
      <c r="AB2" s="682"/>
      <c r="AC2" s="683"/>
      <c r="AD2" s="687" t="s">
        <v>204</v>
      </c>
      <c r="AE2" s="687"/>
      <c r="AF2" s="687"/>
      <c r="AG2" s="687"/>
      <c r="AH2" s="687"/>
    </row>
    <row r="3" spans="1:46">
      <c r="A3" s="175"/>
      <c r="B3" s="175"/>
      <c r="C3" s="175"/>
      <c r="D3" s="175"/>
      <c r="E3" s="175"/>
      <c r="F3" s="175"/>
      <c r="G3" s="175"/>
      <c r="H3" s="175"/>
      <c r="I3" s="175"/>
      <c r="J3" s="175"/>
      <c r="K3" s="175"/>
      <c r="L3" s="175"/>
      <c r="M3" s="175"/>
      <c r="N3" s="175"/>
      <c r="O3" s="175"/>
      <c r="P3" s="175"/>
      <c r="Q3" s="175"/>
      <c r="R3" s="175"/>
      <c r="S3" s="175"/>
      <c r="T3" s="175"/>
      <c r="U3" s="175"/>
      <c r="V3" s="175"/>
      <c r="W3" s="175"/>
      <c r="X3" s="684"/>
      <c r="Y3" s="685"/>
      <c r="Z3" s="685"/>
      <c r="AA3" s="685"/>
      <c r="AB3" s="685"/>
      <c r="AC3" s="686"/>
      <c r="AD3" s="688"/>
      <c r="AE3" s="688"/>
      <c r="AF3" s="688"/>
      <c r="AG3" s="688"/>
      <c r="AH3" s="688"/>
    </row>
    <row r="4" spans="1:46" ht="14.25" thickBot="1">
      <c r="A4" s="175"/>
      <c r="B4" s="2" t="s">
        <v>229</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4"/>
      <c r="AC4" s="175"/>
      <c r="AD4" s="175"/>
      <c r="AE4" s="175"/>
      <c r="AF4" s="175"/>
      <c r="AG4" s="175"/>
      <c r="AH4" s="175"/>
    </row>
    <row r="5" spans="1:46" ht="18" customHeight="1">
      <c r="A5" s="176"/>
      <c r="B5" s="698" t="s">
        <v>230</v>
      </c>
      <c r="C5" s="699"/>
      <c r="D5" s="699"/>
      <c r="E5" s="699"/>
      <c r="F5" s="699"/>
      <c r="G5" s="700"/>
      <c r="H5" s="177" t="s">
        <v>39</v>
      </c>
      <c r="I5" s="178" t="s">
        <v>26</v>
      </c>
      <c r="J5" s="178"/>
      <c r="K5" s="178"/>
      <c r="L5" s="178"/>
      <c r="M5" s="178"/>
      <c r="N5" s="178"/>
      <c r="O5" s="178"/>
      <c r="P5" s="177" t="s">
        <v>1</v>
      </c>
      <c r="Q5" s="178" t="s">
        <v>27</v>
      </c>
      <c r="R5" s="178"/>
      <c r="S5" s="178"/>
      <c r="T5" s="178"/>
      <c r="U5" s="178"/>
      <c r="V5" s="178"/>
      <c r="W5" s="178"/>
      <c r="X5" s="178"/>
      <c r="Y5" s="178"/>
      <c r="Z5" s="178"/>
      <c r="AA5" s="178"/>
      <c r="AB5" s="178"/>
      <c r="AC5" s="178"/>
      <c r="AD5" s="178"/>
      <c r="AE5" s="178"/>
      <c r="AF5" s="178"/>
      <c r="AG5" s="178"/>
      <c r="AH5" s="179"/>
    </row>
    <row r="6" spans="1:46" ht="18" customHeight="1">
      <c r="A6" s="176"/>
      <c r="B6" s="701" t="s">
        <v>231</v>
      </c>
      <c r="C6" s="702"/>
      <c r="D6" s="702"/>
      <c r="E6" s="702"/>
      <c r="F6" s="702"/>
      <c r="G6" s="703"/>
      <c r="H6" s="704" t="str">
        <f>申込書!H20</f>
        <v>●●●●マンション</v>
      </c>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6"/>
    </row>
    <row r="7" spans="1:46" ht="18" customHeight="1">
      <c r="A7" s="176"/>
      <c r="B7" s="701" t="s">
        <v>0</v>
      </c>
      <c r="C7" s="702"/>
      <c r="D7" s="702"/>
      <c r="E7" s="702"/>
      <c r="F7" s="702"/>
      <c r="G7" s="703"/>
      <c r="H7" s="704" t="str">
        <f>申込書!I23</f>
        <v>福岡県福岡市中央区●●-●●</v>
      </c>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6"/>
    </row>
    <row r="8" spans="1:46" ht="18" customHeight="1">
      <c r="A8" s="176"/>
      <c r="B8" s="701" t="s">
        <v>326</v>
      </c>
      <c r="C8" s="702"/>
      <c r="D8" s="702"/>
      <c r="E8" s="702"/>
      <c r="F8" s="702"/>
      <c r="G8" s="703"/>
      <c r="H8" s="747" t="str">
        <f>別添①!I19</f>
        <v>●● ●●</v>
      </c>
      <c r="I8" s="705"/>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6"/>
    </row>
    <row r="9" spans="1:46" ht="18" customHeight="1" thickBot="1">
      <c r="A9" s="176"/>
      <c r="B9" s="748" t="s">
        <v>327</v>
      </c>
      <c r="C9" s="749"/>
      <c r="D9" s="749"/>
      <c r="E9" s="749"/>
      <c r="F9" s="749"/>
      <c r="G9" s="750"/>
      <c r="H9" s="751"/>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52"/>
    </row>
    <row r="10" spans="1:46" ht="6" customHeight="1">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4"/>
      <c r="AC10" s="176"/>
      <c r="AD10" s="176"/>
      <c r="AE10" s="176"/>
      <c r="AF10" s="176"/>
      <c r="AG10" s="176"/>
      <c r="AH10" s="176"/>
    </row>
    <row r="11" spans="1:46" ht="13.5" customHeight="1">
      <c r="A11" s="176"/>
      <c r="B11" s="740" t="s">
        <v>324</v>
      </c>
      <c r="C11" s="741"/>
      <c r="D11" s="742"/>
      <c r="E11" s="746" t="s">
        <v>234</v>
      </c>
      <c r="F11" s="667"/>
      <c r="G11" s="668"/>
      <c r="H11" s="692" t="s">
        <v>235</v>
      </c>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4"/>
      <c r="AF11" s="746" t="s">
        <v>236</v>
      </c>
      <c r="AG11" s="667"/>
      <c r="AH11" s="668"/>
    </row>
    <row r="12" spans="1:46">
      <c r="A12" s="176"/>
      <c r="B12" s="743"/>
      <c r="C12" s="744"/>
      <c r="D12" s="745"/>
      <c r="E12" s="672"/>
      <c r="F12" s="673"/>
      <c r="G12" s="673"/>
      <c r="H12" s="692" t="s">
        <v>237</v>
      </c>
      <c r="I12" s="693"/>
      <c r="J12" s="693"/>
      <c r="K12" s="693"/>
      <c r="L12" s="694"/>
      <c r="M12" s="692" t="s">
        <v>238</v>
      </c>
      <c r="N12" s="693"/>
      <c r="O12" s="693"/>
      <c r="P12" s="693"/>
      <c r="Q12" s="693"/>
      <c r="R12" s="693"/>
      <c r="S12" s="693"/>
      <c r="T12" s="693"/>
      <c r="U12" s="693"/>
      <c r="V12" s="693"/>
      <c r="W12" s="693"/>
      <c r="X12" s="693"/>
      <c r="Y12" s="693"/>
      <c r="Z12" s="693"/>
      <c r="AA12" s="694"/>
      <c r="AB12" s="692" t="s">
        <v>239</v>
      </c>
      <c r="AC12" s="693"/>
      <c r="AD12" s="693"/>
      <c r="AE12" s="694"/>
      <c r="AF12" s="672"/>
      <c r="AG12" s="673"/>
      <c r="AH12" s="674"/>
    </row>
    <row r="13" spans="1:46" ht="13.5" customHeight="1">
      <c r="A13" s="176"/>
      <c r="B13" s="715" t="s">
        <v>258</v>
      </c>
      <c r="C13" s="716"/>
      <c r="D13" s="717"/>
      <c r="E13" s="715" t="s">
        <v>240</v>
      </c>
      <c r="F13" s="716"/>
      <c r="G13" s="717"/>
      <c r="H13" s="709" t="s">
        <v>38</v>
      </c>
      <c r="I13" s="710"/>
      <c r="J13" s="710"/>
      <c r="K13" s="710"/>
      <c r="L13" s="711"/>
      <c r="M13" s="194" t="s">
        <v>1</v>
      </c>
      <c r="N13" s="271" t="s">
        <v>241</v>
      </c>
      <c r="O13" s="13"/>
      <c r="P13" s="13"/>
      <c r="Q13" s="180" t="s">
        <v>1</v>
      </c>
      <c r="R13" s="269" t="s">
        <v>242</v>
      </c>
      <c r="S13" s="182"/>
      <c r="T13" s="182"/>
      <c r="U13" s="180" t="s">
        <v>1</v>
      </c>
      <c r="V13" s="269" t="s">
        <v>243</v>
      </c>
      <c r="W13" s="182"/>
      <c r="X13" s="13"/>
      <c r="Y13" s="180" t="s">
        <v>1</v>
      </c>
      <c r="Z13" s="271" t="s">
        <v>244</v>
      </c>
      <c r="AA13" s="183"/>
      <c r="AB13" s="194" t="s">
        <v>1</v>
      </c>
      <c r="AC13" s="760" t="s">
        <v>245</v>
      </c>
      <c r="AD13" s="760"/>
      <c r="AE13" s="761"/>
      <c r="AF13" s="666" t="s">
        <v>339</v>
      </c>
      <c r="AG13" s="667"/>
      <c r="AH13" s="668"/>
    </row>
    <row r="14" spans="1:46">
      <c r="A14" s="176"/>
      <c r="B14" s="718"/>
      <c r="C14" s="719"/>
      <c r="D14" s="720"/>
      <c r="E14" s="718"/>
      <c r="F14" s="719"/>
      <c r="G14" s="720"/>
      <c r="H14" s="712"/>
      <c r="I14" s="713"/>
      <c r="J14" s="713"/>
      <c r="K14" s="713"/>
      <c r="L14" s="714"/>
      <c r="M14" s="199" t="s">
        <v>1</v>
      </c>
      <c r="N14" s="268" t="s">
        <v>246</v>
      </c>
      <c r="O14" s="186"/>
      <c r="P14" s="186"/>
      <c r="Q14" s="185" t="s">
        <v>1</v>
      </c>
      <c r="R14" s="270" t="s">
        <v>247</v>
      </c>
      <c r="S14" s="188"/>
      <c r="T14" s="188"/>
      <c r="U14" s="185" t="s">
        <v>1</v>
      </c>
      <c r="V14" s="270" t="s">
        <v>248</v>
      </c>
      <c r="W14" s="188"/>
      <c r="X14" s="186"/>
      <c r="Y14" s="185" t="s">
        <v>1</v>
      </c>
      <c r="Z14" s="268" t="s">
        <v>249</v>
      </c>
      <c r="AA14" s="189"/>
      <c r="AB14" s="184" t="s">
        <v>1</v>
      </c>
      <c r="AC14" s="758" t="s">
        <v>336</v>
      </c>
      <c r="AD14" s="758"/>
      <c r="AE14" s="759"/>
      <c r="AF14" s="669"/>
      <c r="AG14" s="670"/>
      <c r="AH14" s="671"/>
    </row>
    <row r="15" spans="1:46">
      <c r="A15" s="176"/>
      <c r="B15" s="718"/>
      <c r="C15" s="719"/>
      <c r="D15" s="720"/>
      <c r="E15" s="718"/>
      <c r="F15" s="719"/>
      <c r="G15" s="720"/>
      <c r="H15" s="709" t="s">
        <v>250</v>
      </c>
      <c r="I15" s="710"/>
      <c r="J15" s="710"/>
      <c r="K15" s="710"/>
      <c r="L15" s="711"/>
      <c r="M15" s="194" t="s">
        <v>1</v>
      </c>
      <c r="N15" s="13" t="s">
        <v>251</v>
      </c>
      <c r="O15" s="13"/>
      <c r="P15" s="13"/>
      <c r="Q15" s="13" t="s">
        <v>215</v>
      </c>
      <c r="R15" s="180" t="s">
        <v>1</v>
      </c>
      <c r="S15" s="13" t="s">
        <v>252</v>
      </c>
      <c r="T15" s="13"/>
      <c r="U15" s="13"/>
      <c r="V15" s="180" t="s">
        <v>1</v>
      </c>
      <c r="W15" s="13" t="s">
        <v>253</v>
      </c>
      <c r="X15" s="13"/>
      <c r="Y15" s="13"/>
      <c r="Z15" s="13" t="s">
        <v>216</v>
      </c>
      <c r="AA15" s="183"/>
      <c r="AB15" s="184" t="s">
        <v>1</v>
      </c>
      <c r="AC15" s="758" t="s">
        <v>338</v>
      </c>
      <c r="AD15" s="758"/>
      <c r="AE15" s="759"/>
      <c r="AF15" s="669"/>
      <c r="AG15" s="670"/>
      <c r="AH15" s="671"/>
      <c r="AT15" s="4"/>
    </row>
    <row r="16" spans="1:46">
      <c r="A16" s="176"/>
      <c r="B16" s="718"/>
      <c r="C16" s="719"/>
      <c r="D16" s="720"/>
      <c r="E16" s="718"/>
      <c r="F16" s="719"/>
      <c r="G16" s="720"/>
      <c r="H16" s="753"/>
      <c r="I16" s="754"/>
      <c r="J16" s="754"/>
      <c r="K16" s="754"/>
      <c r="L16" s="755"/>
      <c r="M16" s="184" t="s">
        <v>1</v>
      </c>
      <c r="N16" s="12" t="s">
        <v>254</v>
      </c>
      <c r="O16" s="12"/>
      <c r="P16" s="12"/>
      <c r="Q16" s="12"/>
      <c r="R16" s="190" t="s">
        <v>1</v>
      </c>
      <c r="S16" s="695" t="s">
        <v>255</v>
      </c>
      <c r="T16" s="695"/>
      <c r="U16" s="695"/>
      <c r="V16" s="695"/>
      <c r="W16" s="695"/>
      <c r="X16" s="695"/>
      <c r="Y16" s="695"/>
      <c r="Z16" s="695"/>
      <c r="AA16" s="696"/>
      <c r="AB16" s="184" t="s">
        <v>1</v>
      </c>
      <c r="AC16" s="677" t="s">
        <v>256</v>
      </c>
      <c r="AD16" s="677"/>
      <c r="AE16" s="678"/>
      <c r="AF16" s="669"/>
      <c r="AG16" s="670"/>
      <c r="AH16" s="671"/>
      <c r="AT16" s="4"/>
    </row>
    <row r="17" spans="1:34">
      <c r="A17" s="176"/>
      <c r="B17" s="721"/>
      <c r="C17" s="722"/>
      <c r="D17" s="723"/>
      <c r="E17" s="721"/>
      <c r="F17" s="722"/>
      <c r="G17" s="723"/>
      <c r="H17" s="712"/>
      <c r="I17" s="713"/>
      <c r="J17" s="713"/>
      <c r="K17" s="713"/>
      <c r="L17" s="714"/>
      <c r="M17" s="199" t="s">
        <v>1</v>
      </c>
      <c r="N17" s="756" t="s">
        <v>257</v>
      </c>
      <c r="O17" s="756"/>
      <c r="P17" s="197" t="s">
        <v>215</v>
      </c>
      <c r="Q17" s="757"/>
      <c r="R17" s="757"/>
      <c r="S17" s="757"/>
      <c r="T17" s="757"/>
      <c r="U17" s="757"/>
      <c r="V17" s="757"/>
      <c r="W17" s="757"/>
      <c r="X17" s="757"/>
      <c r="Y17" s="757"/>
      <c r="Z17" s="757"/>
      <c r="AA17" s="267" t="s">
        <v>216</v>
      </c>
      <c r="AB17" s="184" t="s">
        <v>1</v>
      </c>
      <c r="AC17" s="758" t="s">
        <v>337</v>
      </c>
      <c r="AD17" s="758"/>
      <c r="AE17" s="759"/>
      <c r="AF17" s="669"/>
      <c r="AG17" s="670"/>
      <c r="AH17" s="671"/>
    </row>
    <row r="18" spans="1:34" ht="24" customHeight="1">
      <c r="A18" s="176"/>
      <c r="B18" s="715" t="s">
        <v>325</v>
      </c>
      <c r="C18" s="716"/>
      <c r="D18" s="717"/>
      <c r="E18" s="715" t="s">
        <v>320</v>
      </c>
      <c r="F18" s="716"/>
      <c r="G18" s="717"/>
      <c r="H18" s="737" t="s">
        <v>379</v>
      </c>
      <c r="I18" s="738"/>
      <c r="J18" s="738"/>
      <c r="K18" s="738"/>
      <c r="L18" s="739"/>
      <c r="M18" s="707" t="s">
        <v>340</v>
      </c>
      <c r="N18" s="708"/>
      <c r="O18" s="708"/>
      <c r="P18" s="708"/>
      <c r="Q18" s="708"/>
      <c r="R18" s="708"/>
      <c r="S18" s="708"/>
      <c r="T18" s="708"/>
      <c r="U18" s="708"/>
      <c r="V18" s="272" t="s">
        <v>328</v>
      </c>
      <c r="W18" s="272"/>
      <c r="X18" s="272"/>
      <c r="Y18" s="272"/>
      <c r="Z18" s="272"/>
      <c r="AA18" s="273"/>
      <c r="AB18" s="192"/>
      <c r="AC18" s="690"/>
      <c r="AD18" s="690"/>
      <c r="AE18" s="691"/>
      <c r="AF18" s="669"/>
      <c r="AG18" s="670"/>
      <c r="AH18" s="671"/>
    </row>
    <row r="19" spans="1:34" ht="24" customHeight="1">
      <c r="A19" s="176"/>
      <c r="B19" s="718"/>
      <c r="C19" s="719"/>
      <c r="D19" s="720"/>
      <c r="E19" s="721"/>
      <c r="F19" s="722"/>
      <c r="G19" s="723"/>
      <c r="H19" s="737" t="s">
        <v>407</v>
      </c>
      <c r="I19" s="738"/>
      <c r="J19" s="738"/>
      <c r="K19" s="738"/>
      <c r="L19" s="739"/>
      <c r="M19" s="707" t="s">
        <v>341</v>
      </c>
      <c r="N19" s="708"/>
      <c r="O19" s="708"/>
      <c r="P19" s="708"/>
      <c r="Q19" s="708"/>
      <c r="R19" s="708"/>
      <c r="S19" s="708"/>
      <c r="T19" s="708"/>
      <c r="U19" s="708"/>
      <c r="V19" s="272"/>
      <c r="W19" s="272"/>
      <c r="X19" s="272"/>
      <c r="Y19" s="272"/>
      <c r="Z19" s="272"/>
      <c r="AA19" s="273"/>
      <c r="AB19" s="192"/>
      <c r="AC19" s="690"/>
      <c r="AD19" s="690"/>
      <c r="AE19" s="691"/>
      <c r="AF19" s="669"/>
      <c r="AG19" s="670"/>
      <c r="AH19" s="671"/>
    </row>
    <row r="20" spans="1:34" ht="13.5" customHeight="1">
      <c r="A20" s="176"/>
      <c r="B20" s="718"/>
      <c r="C20" s="719"/>
      <c r="D20" s="720"/>
      <c r="E20" s="715" t="s">
        <v>321</v>
      </c>
      <c r="F20" s="716"/>
      <c r="G20" s="717"/>
      <c r="H20" s="709" t="s">
        <v>322</v>
      </c>
      <c r="I20" s="710"/>
      <c r="J20" s="710"/>
      <c r="K20" s="710"/>
      <c r="L20" s="711"/>
      <c r="M20" s="194" t="s">
        <v>1</v>
      </c>
      <c r="N20" s="730" t="s">
        <v>329</v>
      </c>
      <c r="O20" s="730"/>
      <c r="P20" s="730"/>
      <c r="Q20" s="730"/>
      <c r="R20" s="730"/>
      <c r="S20" s="730"/>
      <c r="T20" s="730"/>
      <c r="U20" s="730"/>
      <c r="V20" s="730"/>
      <c r="W20" s="730"/>
      <c r="X20" s="730"/>
      <c r="Y20" s="730"/>
      <c r="Z20" s="730"/>
      <c r="AA20" s="731"/>
      <c r="AB20" s="192"/>
      <c r="AC20" s="677"/>
      <c r="AD20" s="677"/>
      <c r="AE20" s="678"/>
      <c r="AF20" s="669"/>
      <c r="AG20" s="670"/>
      <c r="AH20" s="671"/>
    </row>
    <row r="21" spans="1:34" ht="13.5" customHeight="1">
      <c r="A21" s="176"/>
      <c r="B21" s="718"/>
      <c r="C21" s="719"/>
      <c r="D21" s="720"/>
      <c r="E21" s="718"/>
      <c r="F21" s="719"/>
      <c r="G21" s="720"/>
      <c r="H21" s="712"/>
      <c r="I21" s="713"/>
      <c r="J21" s="713"/>
      <c r="K21" s="713"/>
      <c r="L21" s="714"/>
      <c r="M21" s="190" t="s">
        <v>1</v>
      </c>
      <c r="N21" s="732" t="s">
        <v>330</v>
      </c>
      <c r="O21" s="732"/>
      <c r="P21" s="732"/>
      <c r="Q21" s="732"/>
      <c r="R21" s="732"/>
      <c r="S21" s="732"/>
      <c r="T21" s="732"/>
      <c r="U21" s="732"/>
      <c r="V21" s="732"/>
      <c r="W21" s="732"/>
      <c r="X21" s="732"/>
      <c r="Y21" s="732"/>
      <c r="Z21" s="732"/>
      <c r="AA21" s="733"/>
      <c r="AB21" s="192"/>
      <c r="AC21" s="677"/>
      <c r="AD21" s="677"/>
      <c r="AE21" s="678"/>
      <c r="AF21" s="669"/>
      <c r="AG21" s="670"/>
      <c r="AH21" s="671"/>
    </row>
    <row r="22" spans="1:34" ht="13.5" customHeight="1">
      <c r="A22" s="176"/>
      <c r="B22" s="718"/>
      <c r="C22" s="719"/>
      <c r="D22" s="720"/>
      <c r="E22" s="718"/>
      <c r="F22" s="719"/>
      <c r="G22" s="720"/>
      <c r="H22" s="724" t="s">
        <v>323</v>
      </c>
      <c r="I22" s="725"/>
      <c r="J22" s="725"/>
      <c r="K22" s="725"/>
      <c r="L22" s="726"/>
      <c r="M22" s="734" t="s">
        <v>331</v>
      </c>
      <c r="N22" s="730"/>
      <c r="O22" s="730"/>
      <c r="P22" s="730"/>
      <c r="Q22" s="730"/>
      <c r="R22" s="730"/>
      <c r="S22" s="730"/>
      <c r="T22" s="730"/>
      <c r="U22" s="730"/>
      <c r="V22" s="730"/>
      <c r="W22" s="730"/>
      <c r="X22" s="730"/>
      <c r="Y22" s="730"/>
      <c r="Z22" s="730"/>
      <c r="AA22" s="731"/>
      <c r="AB22" s="192"/>
      <c r="AC22" s="677"/>
      <c r="AD22" s="677"/>
      <c r="AE22" s="678"/>
      <c r="AF22" s="669"/>
      <c r="AG22" s="670"/>
      <c r="AH22" s="671"/>
    </row>
    <row r="23" spans="1:34" ht="13.5" customHeight="1">
      <c r="A23" s="176"/>
      <c r="B23" s="721"/>
      <c r="C23" s="722"/>
      <c r="D23" s="723"/>
      <c r="E23" s="721"/>
      <c r="F23" s="722"/>
      <c r="G23" s="723"/>
      <c r="H23" s="727"/>
      <c r="I23" s="728"/>
      <c r="J23" s="728"/>
      <c r="K23" s="728"/>
      <c r="L23" s="729"/>
      <c r="M23" s="199" t="s">
        <v>1</v>
      </c>
      <c r="N23" s="280" t="s">
        <v>332</v>
      </c>
      <c r="O23" s="281"/>
      <c r="P23" s="185" t="s">
        <v>1</v>
      </c>
      <c r="Q23" s="280" t="s">
        <v>333</v>
      </c>
      <c r="R23" s="275"/>
      <c r="S23" s="185" t="s">
        <v>1</v>
      </c>
      <c r="T23" s="280" t="s">
        <v>334</v>
      </c>
      <c r="U23" s="275"/>
      <c r="V23" s="185" t="s">
        <v>1</v>
      </c>
      <c r="W23" s="280" t="s">
        <v>335</v>
      </c>
      <c r="X23" s="735"/>
      <c r="Y23" s="735"/>
      <c r="Z23" s="735"/>
      <c r="AA23" s="736"/>
      <c r="AB23" s="198"/>
      <c r="AC23" s="574"/>
      <c r="AD23" s="574"/>
      <c r="AE23" s="679"/>
      <c r="AF23" s="672"/>
      <c r="AG23" s="673"/>
      <c r="AH23" s="674"/>
    </row>
    <row r="24" spans="1:34" ht="13.5" customHeight="1">
      <c r="A24" s="176"/>
      <c r="B24" s="715" t="s">
        <v>366</v>
      </c>
      <c r="C24" s="716"/>
      <c r="D24" s="717"/>
      <c r="E24" s="709" t="s">
        <v>258</v>
      </c>
      <c r="F24" s="710"/>
      <c r="G24" s="711"/>
      <c r="H24" s="715" t="s">
        <v>259</v>
      </c>
      <c r="I24" s="716"/>
      <c r="J24" s="716"/>
      <c r="K24" s="716"/>
      <c r="L24" s="717"/>
      <c r="M24" s="194" t="s">
        <v>1</v>
      </c>
      <c r="N24" s="276" t="s">
        <v>342</v>
      </c>
      <c r="O24" s="276"/>
      <c r="P24" s="276"/>
      <c r="Q24" s="276"/>
      <c r="R24" s="276"/>
      <c r="S24" s="279" t="s">
        <v>345</v>
      </c>
      <c r="T24" s="659" t="s">
        <v>346</v>
      </c>
      <c r="U24" s="659"/>
      <c r="V24" s="659"/>
      <c r="W24" s="659"/>
      <c r="X24" s="659"/>
      <c r="Y24" s="659"/>
      <c r="Z24" s="659"/>
      <c r="AA24" s="277" t="s">
        <v>216</v>
      </c>
      <c r="AB24" s="194" t="s">
        <v>1</v>
      </c>
      <c r="AC24" s="662" t="s">
        <v>245</v>
      </c>
      <c r="AD24" s="662"/>
      <c r="AE24" s="663"/>
      <c r="AF24" s="666" t="s">
        <v>354</v>
      </c>
      <c r="AG24" s="667"/>
      <c r="AH24" s="668"/>
    </row>
    <row r="25" spans="1:34">
      <c r="A25" s="176"/>
      <c r="B25" s="718"/>
      <c r="C25" s="719"/>
      <c r="D25" s="720"/>
      <c r="E25" s="753"/>
      <c r="F25" s="754"/>
      <c r="G25" s="755"/>
      <c r="H25" s="718"/>
      <c r="I25" s="719"/>
      <c r="J25" s="719"/>
      <c r="K25" s="719"/>
      <c r="L25" s="720"/>
      <c r="M25" s="184" t="s">
        <v>1</v>
      </c>
      <c r="N25" s="227" t="s">
        <v>343</v>
      </c>
      <c r="O25" s="227"/>
      <c r="P25" s="227"/>
      <c r="Q25" s="227"/>
      <c r="R25" s="227"/>
      <c r="S25" s="200" t="s">
        <v>345</v>
      </c>
      <c r="T25" s="762" t="s">
        <v>346</v>
      </c>
      <c r="U25" s="762"/>
      <c r="V25" s="762"/>
      <c r="W25" s="762"/>
      <c r="X25" s="762"/>
      <c r="Y25" s="762"/>
      <c r="Z25" s="762"/>
      <c r="AA25" s="278" t="s">
        <v>216</v>
      </c>
      <c r="AB25" s="184" t="s">
        <v>1</v>
      </c>
      <c r="AC25" s="660" t="s">
        <v>359</v>
      </c>
      <c r="AD25" s="660"/>
      <c r="AE25" s="661"/>
      <c r="AF25" s="669"/>
      <c r="AG25" s="670"/>
      <c r="AH25" s="671"/>
    </row>
    <row r="26" spans="1:34">
      <c r="A26" s="176"/>
      <c r="B26" s="718"/>
      <c r="C26" s="719"/>
      <c r="D26" s="720"/>
      <c r="E26" s="712"/>
      <c r="F26" s="713"/>
      <c r="G26" s="714"/>
      <c r="H26" s="721"/>
      <c r="I26" s="722"/>
      <c r="J26" s="722"/>
      <c r="K26" s="722"/>
      <c r="L26" s="723"/>
      <c r="M26" s="199" t="s">
        <v>1</v>
      </c>
      <c r="N26" s="282" t="s">
        <v>344</v>
      </c>
      <c r="O26" s="282"/>
      <c r="P26" s="282"/>
      <c r="Q26" s="282"/>
      <c r="R26" s="282"/>
      <c r="S26" s="197" t="s">
        <v>345</v>
      </c>
      <c r="T26" s="697" t="s">
        <v>346</v>
      </c>
      <c r="U26" s="697"/>
      <c r="V26" s="697"/>
      <c r="W26" s="697"/>
      <c r="X26" s="697"/>
      <c r="Y26" s="697"/>
      <c r="Z26" s="697"/>
      <c r="AA26" s="283" t="s">
        <v>216</v>
      </c>
      <c r="AB26" s="184" t="s">
        <v>1</v>
      </c>
      <c r="AC26" s="664" t="s">
        <v>358</v>
      </c>
      <c r="AD26" s="664"/>
      <c r="AE26" s="665"/>
      <c r="AF26" s="669"/>
      <c r="AG26" s="670"/>
      <c r="AH26" s="671"/>
    </row>
    <row r="27" spans="1:34" ht="13.5" customHeight="1">
      <c r="A27" s="176"/>
      <c r="B27" s="718"/>
      <c r="C27" s="719"/>
      <c r="D27" s="720"/>
      <c r="E27" s="709" t="s">
        <v>260</v>
      </c>
      <c r="F27" s="710"/>
      <c r="G27" s="711"/>
      <c r="H27" s="710" t="s">
        <v>347</v>
      </c>
      <c r="I27" s="710"/>
      <c r="J27" s="710"/>
      <c r="K27" s="710"/>
      <c r="L27" s="711"/>
      <c r="M27" s="180" t="s">
        <v>1</v>
      </c>
      <c r="N27" s="279" t="s">
        <v>345</v>
      </c>
      <c r="O27" s="659" t="s">
        <v>346</v>
      </c>
      <c r="P27" s="659"/>
      <c r="Q27" s="659"/>
      <c r="R27" s="659"/>
      <c r="S27" s="659"/>
      <c r="T27" s="659"/>
      <c r="U27" s="659"/>
      <c r="V27" s="659"/>
      <c r="W27" s="659"/>
      <c r="X27" s="659"/>
      <c r="Y27" s="659"/>
      <c r="Z27" s="659"/>
      <c r="AA27" s="277" t="s">
        <v>216</v>
      </c>
      <c r="AB27" s="207"/>
      <c r="AC27" s="664"/>
      <c r="AD27" s="664"/>
      <c r="AE27" s="665"/>
      <c r="AF27" s="669"/>
      <c r="AG27" s="670"/>
      <c r="AH27" s="671"/>
    </row>
    <row r="28" spans="1:34">
      <c r="A28" s="176"/>
      <c r="B28" s="718"/>
      <c r="C28" s="719"/>
      <c r="D28" s="720"/>
      <c r="E28" s="712"/>
      <c r="F28" s="713"/>
      <c r="G28" s="714"/>
      <c r="H28" s="713"/>
      <c r="I28" s="713"/>
      <c r="J28" s="713"/>
      <c r="K28" s="713"/>
      <c r="L28" s="714"/>
      <c r="M28" s="263"/>
      <c r="N28" s="264"/>
      <c r="O28" s="264"/>
      <c r="P28" s="264"/>
      <c r="Q28" s="264"/>
      <c r="R28" s="264"/>
      <c r="S28" s="264"/>
      <c r="T28" s="264"/>
      <c r="U28" s="264"/>
      <c r="V28" s="264"/>
      <c r="W28" s="264"/>
      <c r="X28" s="264"/>
      <c r="Y28" s="264"/>
      <c r="Z28" s="264"/>
      <c r="AA28" s="265"/>
      <c r="AB28" s="207"/>
      <c r="AC28" s="581"/>
      <c r="AD28" s="581"/>
      <c r="AE28" s="582"/>
      <c r="AF28" s="672"/>
      <c r="AG28" s="673"/>
      <c r="AH28" s="674"/>
    </row>
    <row r="29" spans="1:34" ht="13.5" customHeight="1">
      <c r="A29" s="176"/>
      <c r="B29" s="718"/>
      <c r="C29" s="719"/>
      <c r="D29" s="720"/>
      <c r="E29" s="680" t="s">
        <v>261</v>
      </c>
      <c r="F29" s="680"/>
      <c r="G29" s="680"/>
      <c r="H29" s="689" t="s">
        <v>349</v>
      </c>
      <c r="I29" s="689"/>
      <c r="J29" s="689"/>
      <c r="K29" s="689"/>
      <c r="L29" s="689"/>
      <c r="M29" s="180" t="s">
        <v>1</v>
      </c>
      <c r="N29" s="279" t="s">
        <v>345</v>
      </c>
      <c r="O29" s="659" t="s">
        <v>346</v>
      </c>
      <c r="P29" s="659"/>
      <c r="Q29" s="659"/>
      <c r="R29" s="659"/>
      <c r="S29" s="659"/>
      <c r="T29" s="659"/>
      <c r="U29" s="659"/>
      <c r="V29" s="659"/>
      <c r="W29" s="659"/>
      <c r="X29" s="659"/>
      <c r="Y29" s="659"/>
      <c r="Z29" s="659"/>
      <c r="AA29" s="277" t="s">
        <v>216</v>
      </c>
      <c r="AB29" s="194" t="s">
        <v>1</v>
      </c>
      <c r="AC29" s="662" t="s">
        <v>245</v>
      </c>
      <c r="AD29" s="662"/>
      <c r="AE29" s="663"/>
      <c r="AF29" s="658" t="s">
        <v>355</v>
      </c>
      <c r="AG29" s="658"/>
      <c r="AH29" s="658"/>
    </row>
    <row r="30" spans="1:34">
      <c r="A30" s="176"/>
      <c r="B30" s="718"/>
      <c r="C30" s="719"/>
      <c r="D30" s="720"/>
      <c r="E30" s="680"/>
      <c r="F30" s="680"/>
      <c r="G30" s="680"/>
      <c r="H30" s="689"/>
      <c r="I30" s="689"/>
      <c r="J30" s="689"/>
      <c r="K30" s="689"/>
      <c r="L30" s="689"/>
      <c r="M30" s="263"/>
      <c r="N30" s="195"/>
      <c r="O30" s="12"/>
      <c r="P30" s="12"/>
      <c r="Q30" s="12"/>
      <c r="R30" s="12"/>
      <c r="S30" s="12"/>
      <c r="T30" s="12"/>
      <c r="U30" s="12"/>
      <c r="V30" s="12"/>
      <c r="W30" s="12"/>
      <c r="X30" s="12"/>
      <c r="Y30" s="12"/>
      <c r="Z30" s="12"/>
      <c r="AA30" s="193"/>
      <c r="AB30" s="184" t="s">
        <v>1</v>
      </c>
      <c r="AC30" s="660" t="s">
        <v>356</v>
      </c>
      <c r="AD30" s="660"/>
      <c r="AE30" s="661"/>
      <c r="AF30" s="658"/>
      <c r="AG30" s="658"/>
      <c r="AH30" s="658"/>
    </row>
    <row r="31" spans="1:34" ht="13.5" customHeight="1">
      <c r="A31" s="176"/>
      <c r="B31" s="718"/>
      <c r="C31" s="719"/>
      <c r="D31" s="720"/>
      <c r="E31" s="680"/>
      <c r="F31" s="680"/>
      <c r="G31" s="680"/>
      <c r="H31" s="689" t="s">
        <v>348</v>
      </c>
      <c r="I31" s="689"/>
      <c r="J31" s="689"/>
      <c r="K31" s="689"/>
      <c r="L31" s="689"/>
      <c r="M31" s="180" t="s">
        <v>1</v>
      </c>
      <c r="N31" s="279" t="s">
        <v>345</v>
      </c>
      <c r="O31" s="659" t="s">
        <v>346</v>
      </c>
      <c r="P31" s="659"/>
      <c r="Q31" s="659"/>
      <c r="R31" s="659"/>
      <c r="S31" s="659"/>
      <c r="T31" s="659"/>
      <c r="U31" s="659"/>
      <c r="V31" s="659"/>
      <c r="W31" s="659"/>
      <c r="X31" s="659"/>
      <c r="Y31" s="659"/>
      <c r="Z31" s="659"/>
      <c r="AA31" s="277" t="s">
        <v>216</v>
      </c>
      <c r="AB31" s="184" t="s">
        <v>1</v>
      </c>
      <c r="AC31" s="664" t="s">
        <v>357</v>
      </c>
      <c r="AD31" s="664"/>
      <c r="AE31" s="665"/>
      <c r="AF31" s="658"/>
      <c r="AG31" s="658"/>
      <c r="AH31" s="658"/>
    </row>
    <row r="32" spans="1:34">
      <c r="A32" s="176"/>
      <c r="B32" s="718"/>
      <c r="C32" s="719"/>
      <c r="D32" s="720"/>
      <c r="E32" s="680"/>
      <c r="F32" s="680"/>
      <c r="G32" s="680"/>
      <c r="H32" s="689"/>
      <c r="I32" s="689"/>
      <c r="J32" s="689"/>
      <c r="K32" s="689"/>
      <c r="L32" s="689"/>
      <c r="M32" s="263"/>
      <c r="N32" s="195"/>
      <c r="O32" s="12"/>
      <c r="P32" s="12"/>
      <c r="Q32" s="12"/>
      <c r="R32" s="12"/>
      <c r="S32" s="12"/>
      <c r="T32" s="12"/>
      <c r="U32" s="12"/>
      <c r="V32" s="12"/>
      <c r="W32" s="12"/>
      <c r="X32" s="12"/>
      <c r="Y32" s="12"/>
      <c r="Z32" s="12"/>
      <c r="AA32" s="12"/>
      <c r="AB32" s="184" t="s">
        <v>1</v>
      </c>
      <c r="AC32" s="664" t="s">
        <v>358</v>
      </c>
      <c r="AD32" s="664"/>
      <c r="AE32" s="665"/>
      <c r="AF32" s="658"/>
      <c r="AG32" s="658"/>
      <c r="AH32" s="658"/>
    </row>
    <row r="33" spans="1:34" ht="13.5" customHeight="1">
      <c r="A33" s="176"/>
      <c r="B33" s="718"/>
      <c r="C33" s="719"/>
      <c r="D33" s="720"/>
      <c r="E33" s="680" t="s">
        <v>263</v>
      </c>
      <c r="F33" s="680"/>
      <c r="G33" s="680"/>
      <c r="H33" s="689" t="s">
        <v>265</v>
      </c>
      <c r="I33" s="689"/>
      <c r="J33" s="689"/>
      <c r="K33" s="689"/>
      <c r="L33" s="689"/>
      <c r="M33" s="180" t="s">
        <v>1</v>
      </c>
      <c r="N33" s="279" t="s">
        <v>345</v>
      </c>
      <c r="O33" s="659" t="s">
        <v>346</v>
      </c>
      <c r="P33" s="659"/>
      <c r="Q33" s="659"/>
      <c r="R33" s="659"/>
      <c r="S33" s="659"/>
      <c r="T33" s="659"/>
      <c r="U33" s="659"/>
      <c r="V33" s="659"/>
      <c r="W33" s="659"/>
      <c r="X33" s="659"/>
      <c r="Y33" s="659"/>
      <c r="Z33" s="659"/>
      <c r="AA33" s="284" t="s">
        <v>216</v>
      </c>
      <c r="AB33" s="184" t="s">
        <v>1</v>
      </c>
      <c r="AC33" s="660" t="s">
        <v>360</v>
      </c>
      <c r="AD33" s="660"/>
      <c r="AE33" s="661"/>
      <c r="AF33" s="658" t="s">
        <v>355</v>
      </c>
      <c r="AG33" s="658"/>
      <c r="AH33" s="658"/>
    </row>
    <row r="34" spans="1:34">
      <c r="A34" s="176"/>
      <c r="B34" s="718"/>
      <c r="C34" s="719"/>
      <c r="D34" s="720"/>
      <c r="E34" s="680"/>
      <c r="F34" s="680"/>
      <c r="G34" s="680"/>
      <c r="H34" s="689"/>
      <c r="I34" s="689"/>
      <c r="J34" s="689"/>
      <c r="K34" s="689"/>
      <c r="L34" s="689"/>
      <c r="M34" s="263"/>
      <c r="N34" s="195"/>
      <c r="O34" s="12"/>
      <c r="P34" s="12"/>
      <c r="Q34" s="12"/>
      <c r="R34" s="12"/>
      <c r="S34" s="12"/>
      <c r="T34" s="12"/>
      <c r="U34" s="12"/>
      <c r="V34" s="12"/>
      <c r="W34" s="12"/>
      <c r="X34" s="12"/>
      <c r="Y34" s="12"/>
      <c r="Z34" s="12"/>
      <c r="AA34" s="12"/>
      <c r="AB34" s="184" t="s">
        <v>1</v>
      </c>
      <c r="AC34" s="660" t="s">
        <v>262</v>
      </c>
      <c r="AD34" s="660"/>
      <c r="AE34" s="661"/>
      <c r="AF34" s="658"/>
      <c r="AG34" s="658"/>
      <c r="AH34" s="658"/>
    </row>
    <row r="35" spans="1:34">
      <c r="A35" s="176"/>
      <c r="B35" s="718"/>
      <c r="C35" s="719"/>
      <c r="D35" s="720"/>
      <c r="E35" s="680"/>
      <c r="F35" s="680"/>
      <c r="G35" s="680"/>
      <c r="H35" s="680" t="s">
        <v>350</v>
      </c>
      <c r="I35" s="680"/>
      <c r="J35" s="680"/>
      <c r="K35" s="680"/>
      <c r="L35" s="680"/>
      <c r="M35" s="180" t="s">
        <v>1</v>
      </c>
      <c r="N35" s="279" t="s">
        <v>345</v>
      </c>
      <c r="O35" s="659" t="s">
        <v>346</v>
      </c>
      <c r="P35" s="659"/>
      <c r="Q35" s="659"/>
      <c r="R35" s="659"/>
      <c r="S35" s="659"/>
      <c r="T35" s="659"/>
      <c r="U35" s="659"/>
      <c r="V35" s="659"/>
      <c r="W35" s="659"/>
      <c r="X35" s="659"/>
      <c r="Y35" s="659"/>
      <c r="Z35" s="659"/>
      <c r="AA35" s="284" t="s">
        <v>216</v>
      </c>
      <c r="AB35" s="207"/>
      <c r="AC35" s="769"/>
      <c r="AD35" s="769"/>
      <c r="AE35" s="770"/>
      <c r="AF35" s="658"/>
      <c r="AG35" s="658"/>
      <c r="AH35" s="658"/>
    </row>
    <row r="36" spans="1:34">
      <c r="A36" s="176"/>
      <c r="B36" s="718"/>
      <c r="C36" s="719"/>
      <c r="D36" s="720"/>
      <c r="E36" s="680"/>
      <c r="F36" s="680"/>
      <c r="G36" s="680"/>
      <c r="H36" s="680"/>
      <c r="I36" s="680"/>
      <c r="J36" s="680"/>
      <c r="K36" s="680"/>
      <c r="L36" s="680"/>
      <c r="M36" s="263"/>
      <c r="N36" s="266"/>
      <c r="O36" s="12"/>
      <c r="P36" s="12"/>
      <c r="Q36" s="12"/>
      <c r="R36" s="12"/>
      <c r="S36" s="12"/>
      <c r="T36" s="12"/>
      <c r="U36" s="12"/>
      <c r="V36" s="12"/>
      <c r="W36" s="12"/>
      <c r="X36" s="12"/>
      <c r="Y36" s="12"/>
      <c r="Z36" s="12"/>
      <c r="AA36" s="12"/>
      <c r="AB36" s="207"/>
      <c r="AC36" s="675"/>
      <c r="AD36" s="675"/>
      <c r="AE36" s="676"/>
      <c r="AF36" s="658"/>
      <c r="AG36" s="658"/>
      <c r="AH36" s="658"/>
    </row>
    <row r="37" spans="1:34" ht="13.5" customHeight="1">
      <c r="A37" s="176"/>
      <c r="B37" s="718"/>
      <c r="C37" s="719"/>
      <c r="D37" s="720"/>
      <c r="E37" s="709" t="s">
        <v>266</v>
      </c>
      <c r="F37" s="710"/>
      <c r="G37" s="711"/>
      <c r="H37" s="771" t="s">
        <v>268</v>
      </c>
      <c r="I37" s="771"/>
      <c r="J37" s="771"/>
      <c r="K37" s="771"/>
      <c r="L37" s="771"/>
      <c r="M37" s="180" t="s">
        <v>1</v>
      </c>
      <c r="N37" s="279" t="s">
        <v>345</v>
      </c>
      <c r="O37" s="659" t="s">
        <v>346</v>
      </c>
      <c r="P37" s="659"/>
      <c r="Q37" s="659"/>
      <c r="R37" s="659"/>
      <c r="S37" s="659"/>
      <c r="T37" s="659"/>
      <c r="U37" s="659"/>
      <c r="V37" s="659"/>
      <c r="W37" s="659"/>
      <c r="X37" s="659"/>
      <c r="Y37" s="659"/>
      <c r="Z37" s="659"/>
      <c r="AA37" s="284" t="s">
        <v>216</v>
      </c>
      <c r="AB37" s="207"/>
      <c r="AC37" s="660"/>
      <c r="AD37" s="660"/>
      <c r="AE37" s="661"/>
      <c r="AF37" s="658" t="s">
        <v>355</v>
      </c>
      <c r="AG37" s="658"/>
      <c r="AH37" s="658"/>
    </row>
    <row r="38" spans="1:34">
      <c r="A38" s="176"/>
      <c r="B38" s="718"/>
      <c r="C38" s="719"/>
      <c r="D38" s="720"/>
      <c r="E38" s="753"/>
      <c r="F38" s="754"/>
      <c r="G38" s="755"/>
      <c r="H38" s="771"/>
      <c r="I38" s="771"/>
      <c r="J38" s="771"/>
      <c r="K38" s="771"/>
      <c r="L38" s="771"/>
      <c r="M38" s="263"/>
      <c r="N38" s="266"/>
      <c r="O38" s="12"/>
      <c r="P38" s="12"/>
      <c r="Q38" s="12"/>
      <c r="R38" s="12"/>
      <c r="S38" s="12"/>
      <c r="T38" s="12"/>
      <c r="U38" s="12"/>
      <c r="V38" s="12"/>
      <c r="W38" s="12"/>
      <c r="X38" s="12"/>
      <c r="Y38" s="12"/>
      <c r="Z38" s="12"/>
      <c r="AA38" s="12"/>
      <c r="AB38" s="207"/>
      <c r="AC38" s="660"/>
      <c r="AD38" s="660"/>
      <c r="AE38" s="661"/>
      <c r="AF38" s="658"/>
      <c r="AG38" s="658"/>
      <c r="AH38" s="658"/>
    </row>
    <row r="39" spans="1:34">
      <c r="A39" s="176"/>
      <c r="B39" s="718"/>
      <c r="C39" s="719"/>
      <c r="D39" s="720"/>
      <c r="E39" s="753"/>
      <c r="F39" s="754"/>
      <c r="G39" s="755"/>
      <c r="H39" s="771" t="s">
        <v>270</v>
      </c>
      <c r="I39" s="771"/>
      <c r="J39" s="771"/>
      <c r="K39" s="771"/>
      <c r="L39" s="771"/>
      <c r="M39" s="180" t="s">
        <v>1</v>
      </c>
      <c r="N39" s="279" t="s">
        <v>345</v>
      </c>
      <c r="O39" s="659" t="s">
        <v>346</v>
      </c>
      <c r="P39" s="659"/>
      <c r="Q39" s="659"/>
      <c r="R39" s="659"/>
      <c r="S39" s="659"/>
      <c r="T39" s="659"/>
      <c r="U39" s="659"/>
      <c r="V39" s="659"/>
      <c r="W39" s="659"/>
      <c r="X39" s="659"/>
      <c r="Y39" s="659"/>
      <c r="Z39" s="659"/>
      <c r="AA39" s="284" t="s">
        <v>216</v>
      </c>
      <c r="AB39" s="207"/>
      <c r="AC39" s="675"/>
      <c r="AD39" s="675"/>
      <c r="AE39" s="676"/>
      <c r="AF39" s="658"/>
      <c r="AG39" s="658"/>
      <c r="AH39" s="658"/>
    </row>
    <row r="40" spans="1:34">
      <c r="A40" s="176"/>
      <c r="B40" s="718"/>
      <c r="C40" s="719"/>
      <c r="D40" s="720"/>
      <c r="E40" s="753"/>
      <c r="F40" s="754"/>
      <c r="G40" s="755"/>
      <c r="H40" s="771"/>
      <c r="I40" s="771"/>
      <c r="J40" s="771"/>
      <c r="K40" s="771"/>
      <c r="L40" s="771"/>
      <c r="M40" s="263"/>
      <c r="N40" s="266"/>
      <c r="O40" s="12"/>
      <c r="P40" s="12"/>
      <c r="Q40" s="12"/>
      <c r="R40" s="12"/>
      <c r="S40" s="12"/>
      <c r="T40" s="12"/>
      <c r="U40" s="12"/>
      <c r="V40" s="12"/>
      <c r="W40" s="12"/>
      <c r="X40" s="12"/>
      <c r="Y40" s="12"/>
      <c r="Z40" s="12"/>
      <c r="AA40" s="12"/>
      <c r="AB40" s="207"/>
      <c r="AC40" s="675"/>
      <c r="AD40" s="675"/>
      <c r="AE40" s="676"/>
      <c r="AF40" s="658"/>
      <c r="AG40" s="658"/>
      <c r="AH40" s="658"/>
    </row>
    <row r="41" spans="1:34">
      <c r="A41" s="176"/>
      <c r="B41" s="718"/>
      <c r="C41" s="719"/>
      <c r="D41" s="720"/>
      <c r="E41" s="753"/>
      <c r="F41" s="754"/>
      <c r="G41" s="755"/>
      <c r="H41" s="771" t="s">
        <v>271</v>
      </c>
      <c r="I41" s="771"/>
      <c r="J41" s="771"/>
      <c r="K41" s="771"/>
      <c r="L41" s="771"/>
      <c r="M41" s="180" t="s">
        <v>1</v>
      </c>
      <c r="N41" s="279" t="s">
        <v>345</v>
      </c>
      <c r="O41" s="659" t="s">
        <v>346</v>
      </c>
      <c r="P41" s="659"/>
      <c r="Q41" s="659"/>
      <c r="R41" s="659"/>
      <c r="S41" s="659"/>
      <c r="T41" s="659"/>
      <c r="U41" s="659"/>
      <c r="V41" s="659"/>
      <c r="W41" s="659"/>
      <c r="X41" s="659"/>
      <c r="Y41" s="659"/>
      <c r="Z41" s="659"/>
      <c r="AA41" s="277" t="s">
        <v>216</v>
      </c>
      <c r="AB41" s="207"/>
      <c r="AC41" s="675"/>
      <c r="AD41" s="675"/>
      <c r="AE41" s="676"/>
      <c r="AF41" s="658"/>
      <c r="AG41" s="658"/>
      <c r="AH41" s="658"/>
    </row>
    <row r="42" spans="1:34">
      <c r="A42" s="176"/>
      <c r="B42" s="718"/>
      <c r="C42" s="719"/>
      <c r="D42" s="720"/>
      <c r="E42" s="753"/>
      <c r="F42" s="754"/>
      <c r="G42" s="755"/>
      <c r="H42" s="771"/>
      <c r="I42" s="771"/>
      <c r="J42" s="771"/>
      <c r="K42" s="771"/>
      <c r="L42" s="771"/>
      <c r="M42" s="263"/>
      <c r="N42" s="266"/>
      <c r="O42" s="12"/>
      <c r="P42" s="12"/>
      <c r="Q42" s="12"/>
      <c r="R42" s="12"/>
      <c r="S42" s="12"/>
      <c r="T42" s="12"/>
      <c r="U42" s="12"/>
      <c r="V42" s="12"/>
      <c r="W42" s="12"/>
      <c r="X42" s="12"/>
      <c r="Y42" s="12"/>
      <c r="Z42" s="12"/>
      <c r="AA42" s="12"/>
      <c r="AB42" s="207"/>
      <c r="AC42" s="675"/>
      <c r="AD42" s="675"/>
      <c r="AE42" s="676"/>
      <c r="AF42" s="658"/>
      <c r="AG42" s="658"/>
      <c r="AH42" s="658"/>
    </row>
    <row r="43" spans="1:34" ht="13.5" customHeight="1">
      <c r="A43" s="176"/>
      <c r="B43" s="718"/>
      <c r="C43" s="719"/>
      <c r="D43" s="720"/>
      <c r="E43" s="753"/>
      <c r="F43" s="754"/>
      <c r="G43" s="755"/>
      <c r="H43" s="771" t="s">
        <v>272</v>
      </c>
      <c r="I43" s="771"/>
      <c r="J43" s="771"/>
      <c r="K43" s="771"/>
      <c r="L43" s="771"/>
      <c r="M43" s="180" t="s">
        <v>1</v>
      </c>
      <c r="N43" s="279" t="s">
        <v>345</v>
      </c>
      <c r="O43" s="659" t="s">
        <v>346</v>
      </c>
      <c r="P43" s="659"/>
      <c r="Q43" s="659"/>
      <c r="R43" s="659"/>
      <c r="S43" s="659"/>
      <c r="T43" s="659"/>
      <c r="U43" s="659"/>
      <c r="V43" s="659"/>
      <c r="W43" s="659"/>
      <c r="X43" s="659"/>
      <c r="Y43" s="659"/>
      <c r="Z43" s="659"/>
      <c r="AA43" s="277" t="s">
        <v>216</v>
      </c>
      <c r="AB43" s="207"/>
      <c r="AC43" s="675"/>
      <c r="AD43" s="675"/>
      <c r="AE43" s="676"/>
      <c r="AF43" s="658"/>
      <c r="AG43" s="658"/>
      <c r="AH43" s="658"/>
    </row>
    <row r="44" spans="1:34">
      <c r="A44" s="176"/>
      <c r="B44" s="718"/>
      <c r="C44" s="719"/>
      <c r="D44" s="720"/>
      <c r="E44" s="753"/>
      <c r="F44" s="754"/>
      <c r="G44" s="755"/>
      <c r="H44" s="771"/>
      <c r="I44" s="771"/>
      <c r="J44" s="771"/>
      <c r="K44" s="771"/>
      <c r="L44" s="771"/>
      <c r="M44" s="263"/>
      <c r="N44" s="266"/>
      <c r="O44" s="12"/>
      <c r="P44" s="12"/>
      <c r="Q44" s="12"/>
      <c r="R44" s="12"/>
      <c r="S44" s="12"/>
      <c r="T44" s="12"/>
      <c r="U44" s="12"/>
      <c r="V44" s="12"/>
      <c r="W44" s="12"/>
      <c r="X44" s="12"/>
      <c r="Y44" s="12"/>
      <c r="Z44" s="12"/>
      <c r="AA44" s="12"/>
      <c r="AB44" s="207"/>
      <c r="AC44" s="675"/>
      <c r="AD44" s="675"/>
      <c r="AE44" s="676"/>
      <c r="AF44" s="658"/>
      <c r="AG44" s="658"/>
      <c r="AH44" s="658"/>
    </row>
    <row r="45" spans="1:34">
      <c r="A45" s="176"/>
      <c r="B45" s="718"/>
      <c r="C45" s="719"/>
      <c r="D45" s="720"/>
      <c r="E45" s="753"/>
      <c r="F45" s="754"/>
      <c r="G45" s="755"/>
      <c r="H45" s="771" t="s">
        <v>352</v>
      </c>
      <c r="I45" s="771"/>
      <c r="J45" s="771"/>
      <c r="K45" s="771"/>
      <c r="L45" s="771"/>
      <c r="M45" s="180" t="s">
        <v>1</v>
      </c>
      <c r="N45" s="279" t="s">
        <v>345</v>
      </c>
      <c r="O45" s="659" t="s">
        <v>346</v>
      </c>
      <c r="P45" s="659"/>
      <c r="Q45" s="659"/>
      <c r="R45" s="659"/>
      <c r="S45" s="659"/>
      <c r="T45" s="659"/>
      <c r="U45" s="659"/>
      <c r="V45" s="659"/>
      <c r="W45" s="659"/>
      <c r="X45" s="659"/>
      <c r="Y45" s="659"/>
      <c r="Z45" s="659"/>
      <c r="AA45" s="277" t="s">
        <v>216</v>
      </c>
      <c r="AB45" s="207"/>
      <c r="AC45" s="675"/>
      <c r="AD45" s="675"/>
      <c r="AE45" s="676"/>
      <c r="AF45" s="658"/>
      <c r="AG45" s="658"/>
      <c r="AH45" s="658"/>
    </row>
    <row r="46" spans="1:34">
      <c r="A46" s="176"/>
      <c r="B46" s="718"/>
      <c r="C46" s="719"/>
      <c r="D46" s="720"/>
      <c r="E46" s="753"/>
      <c r="F46" s="754"/>
      <c r="G46" s="755"/>
      <c r="H46" s="771"/>
      <c r="I46" s="771"/>
      <c r="J46" s="771"/>
      <c r="K46" s="771"/>
      <c r="L46" s="771"/>
      <c r="M46" s="262"/>
      <c r="N46" s="266"/>
      <c r="O46" s="12"/>
      <c r="P46" s="12"/>
      <c r="Q46" s="12"/>
      <c r="R46" s="12"/>
      <c r="S46" s="12"/>
      <c r="T46" s="12"/>
      <c r="U46" s="12"/>
      <c r="V46" s="12"/>
      <c r="W46" s="12"/>
      <c r="X46" s="12"/>
      <c r="Y46" s="12"/>
      <c r="Z46" s="12"/>
      <c r="AA46" s="12"/>
      <c r="AB46" s="207"/>
      <c r="AC46" s="675"/>
      <c r="AD46" s="675"/>
      <c r="AE46" s="676"/>
      <c r="AF46" s="658"/>
      <c r="AG46" s="658"/>
      <c r="AH46" s="658"/>
    </row>
    <row r="47" spans="1:34">
      <c r="A47" s="176"/>
      <c r="B47" s="718"/>
      <c r="C47" s="719"/>
      <c r="D47" s="720"/>
      <c r="E47" s="753"/>
      <c r="F47" s="754"/>
      <c r="G47" s="755"/>
      <c r="H47" s="772" t="s">
        <v>353</v>
      </c>
      <c r="I47" s="773"/>
      <c r="J47" s="773"/>
      <c r="K47" s="773"/>
      <c r="L47" s="774"/>
      <c r="M47" s="180" t="s">
        <v>1</v>
      </c>
      <c r="N47" s="279" t="s">
        <v>345</v>
      </c>
      <c r="O47" s="659" t="s">
        <v>346</v>
      </c>
      <c r="P47" s="659"/>
      <c r="Q47" s="659"/>
      <c r="R47" s="659"/>
      <c r="S47" s="659"/>
      <c r="T47" s="659"/>
      <c r="U47" s="659"/>
      <c r="V47" s="659"/>
      <c r="W47" s="659"/>
      <c r="X47" s="659"/>
      <c r="Y47" s="659"/>
      <c r="Z47" s="659"/>
      <c r="AA47" s="277" t="s">
        <v>216</v>
      </c>
      <c r="AB47" s="207"/>
      <c r="AC47" s="675"/>
      <c r="AD47" s="675"/>
      <c r="AE47" s="676"/>
      <c r="AF47" s="658"/>
      <c r="AG47" s="658"/>
      <c r="AH47" s="658"/>
    </row>
    <row r="48" spans="1:34">
      <c r="A48" s="176"/>
      <c r="B48" s="721"/>
      <c r="C48" s="722"/>
      <c r="D48" s="723"/>
      <c r="E48" s="712"/>
      <c r="F48" s="713"/>
      <c r="G48" s="714"/>
      <c r="H48" s="775"/>
      <c r="I48" s="776"/>
      <c r="J48" s="776"/>
      <c r="K48" s="776"/>
      <c r="L48" s="777"/>
      <c r="M48" s="263"/>
      <c r="N48" s="266"/>
      <c r="O48" s="12"/>
      <c r="P48" s="12"/>
      <c r="Q48" s="12"/>
      <c r="R48" s="12"/>
      <c r="S48" s="12"/>
      <c r="T48" s="12"/>
      <c r="U48" s="12"/>
      <c r="V48" s="12"/>
      <c r="W48" s="12"/>
      <c r="X48" s="12"/>
      <c r="Y48" s="12"/>
      <c r="Z48" s="12"/>
      <c r="AA48" s="12"/>
      <c r="AB48" s="211"/>
      <c r="AC48" s="586"/>
      <c r="AD48" s="586"/>
      <c r="AE48" s="587"/>
      <c r="AF48" s="658"/>
      <c r="AG48" s="658"/>
      <c r="AH48" s="658"/>
    </row>
    <row r="49" spans="1:46" ht="13.5" customHeight="1">
      <c r="A49" s="176"/>
      <c r="B49" s="786" t="s">
        <v>367</v>
      </c>
      <c r="C49" s="787"/>
      <c r="D49" s="788"/>
      <c r="E49" s="780" t="s">
        <v>266</v>
      </c>
      <c r="F49" s="781"/>
      <c r="G49" s="782"/>
      <c r="H49" s="780" t="s">
        <v>273</v>
      </c>
      <c r="I49" s="781"/>
      <c r="J49" s="781"/>
      <c r="K49" s="781"/>
      <c r="L49" s="782"/>
      <c r="M49" s="180" t="s">
        <v>1</v>
      </c>
      <c r="N49" s="279" t="s">
        <v>215</v>
      </c>
      <c r="O49" s="659" t="s">
        <v>346</v>
      </c>
      <c r="P49" s="659"/>
      <c r="Q49" s="659"/>
      <c r="R49" s="659"/>
      <c r="S49" s="659"/>
      <c r="T49" s="659"/>
      <c r="U49" s="659"/>
      <c r="V49" s="659"/>
      <c r="W49" s="659"/>
      <c r="X49" s="659"/>
      <c r="Y49" s="659"/>
      <c r="Z49" s="659"/>
      <c r="AA49" s="277" t="s">
        <v>216</v>
      </c>
      <c r="AB49" s="194" t="s">
        <v>1</v>
      </c>
      <c r="AC49" s="662" t="s">
        <v>245</v>
      </c>
      <c r="AD49" s="662"/>
      <c r="AE49" s="663"/>
      <c r="AF49" s="778" t="s">
        <v>365</v>
      </c>
      <c r="AG49" s="584"/>
      <c r="AH49" s="585"/>
    </row>
    <row r="50" spans="1:46" ht="13.5" customHeight="1">
      <c r="A50" s="176"/>
      <c r="B50" s="789"/>
      <c r="C50" s="790"/>
      <c r="D50" s="791"/>
      <c r="E50" s="783"/>
      <c r="F50" s="784"/>
      <c r="G50" s="785"/>
      <c r="H50" s="783"/>
      <c r="I50" s="784"/>
      <c r="J50" s="784"/>
      <c r="K50" s="784"/>
      <c r="L50" s="785"/>
      <c r="M50" s="236"/>
      <c r="N50" s="236"/>
      <c r="O50" s="236"/>
      <c r="P50" s="236"/>
      <c r="Q50" s="236"/>
      <c r="R50" s="236"/>
      <c r="S50" s="236"/>
      <c r="T50" s="236"/>
      <c r="U50" s="236"/>
      <c r="V50" s="236"/>
      <c r="W50" s="236"/>
      <c r="X50" s="236"/>
      <c r="Y50" s="236"/>
      <c r="Z50" s="236"/>
      <c r="AA50" s="236"/>
      <c r="AB50" s="184" t="s">
        <v>1</v>
      </c>
      <c r="AC50" s="660" t="s">
        <v>356</v>
      </c>
      <c r="AD50" s="660"/>
      <c r="AE50" s="661"/>
      <c r="AF50" s="779"/>
      <c r="AG50" s="675"/>
      <c r="AH50" s="676"/>
    </row>
    <row r="51" spans="1:46">
      <c r="A51" s="176"/>
      <c r="B51" s="789"/>
      <c r="C51" s="790"/>
      <c r="D51" s="791"/>
      <c r="E51" s="780" t="s">
        <v>361</v>
      </c>
      <c r="F51" s="781"/>
      <c r="G51" s="782"/>
      <c r="H51" s="780" t="s">
        <v>277</v>
      </c>
      <c r="I51" s="781"/>
      <c r="J51" s="781"/>
      <c r="K51" s="781"/>
      <c r="L51" s="782"/>
      <c r="M51" s="180" t="s">
        <v>1</v>
      </c>
      <c r="N51" s="279" t="s">
        <v>215</v>
      </c>
      <c r="O51" s="659" t="s">
        <v>346</v>
      </c>
      <c r="P51" s="659"/>
      <c r="Q51" s="659"/>
      <c r="R51" s="659"/>
      <c r="S51" s="659"/>
      <c r="T51" s="659"/>
      <c r="U51" s="659"/>
      <c r="V51" s="659"/>
      <c r="W51" s="659"/>
      <c r="X51" s="659"/>
      <c r="Y51" s="659"/>
      <c r="Z51" s="659"/>
      <c r="AA51" s="277" t="s">
        <v>216</v>
      </c>
      <c r="AB51" s="184" t="s">
        <v>1</v>
      </c>
      <c r="AC51" s="664" t="s">
        <v>357</v>
      </c>
      <c r="AD51" s="664"/>
      <c r="AE51" s="665"/>
      <c r="AF51" s="779"/>
      <c r="AG51" s="675"/>
      <c r="AH51" s="676"/>
    </row>
    <row r="52" spans="1:46">
      <c r="A52" s="176"/>
      <c r="B52" s="789"/>
      <c r="C52" s="790"/>
      <c r="D52" s="791"/>
      <c r="E52" s="783"/>
      <c r="F52" s="784"/>
      <c r="G52" s="785"/>
      <c r="H52" s="783"/>
      <c r="I52" s="784"/>
      <c r="J52" s="784"/>
      <c r="K52" s="784"/>
      <c r="L52" s="785"/>
      <c r="M52" s="236"/>
      <c r="N52" s="236"/>
      <c r="O52" s="236"/>
      <c r="P52" s="236"/>
      <c r="Q52" s="236"/>
      <c r="R52" s="236"/>
      <c r="S52" s="236"/>
      <c r="T52" s="236"/>
      <c r="U52" s="236"/>
      <c r="V52" s="236"/>
      <c r="W52" s="236"/>
      <c r="X52" s="236"/>
      <c r="Y52" s="236"/>
      <c r="Z52" s="236"/>
      <c r="AA52" s="236"/>
      <c r="AB52" s="184" t="s">
        <v>1</v>
      </c>
      <c r="AC52" s="664" t="s">
        <v>358</v>
      </c>
      <c r="AD52" s="664"/>
      <c r="AE52" s="665"/>
      <c r="AF52" s="779"/>
      <c r="AG52" s="675"/>
      <c r="AH52" s="676"/>
    </row>
    <row r="53" spans="1:46" ht="13.5" customHeight="1">
      <c r="A53" s="176"/>
      <c r="B53" s="789"/>
      <c r="C53" s="790"/>
      <c r="D53" s="791"/>
      <c r="E53" s="763" t="s">
        <v>278</v>
      </c>
      <c r="F53" s="764"/>
      <c r="G53" s="765"/>
      <c r="H53" s="798" t="s">
        <v>362</v>
      </c>
      <c r="I53" s="804"/>
      <c r="J53" s="804"/>
      <c r="K53" s="804"/>
      <c r="L53" s="805"/>
      <c r="M53" s="180" t="s">
        <v>1</v>
      </c>
      <c r="N53" s="279" t="s">
        <v>215</v>
      </c>
      <c r="O53" s="659" t="s">
        <v>346</v>
      </c>
      <c r="P53" s="659"/>
      <c r="Q53" s="659"/>
      <c r="R53" s="659"/>
      <c r="S53" s="659"/>
      <c r="T53" s="659"/>
      <c r="U53" s="659"/>
      <c r="V53" s="659"/>
      <c r="W53" s="659"/>
      <c r="X53" s="659"/>
      <c r="Y53" s="659"/>
      <c r="Z53" s="659"/>
      <c r="AA53" s="277" t="s">
        <v>216</v>
      </c>
      <c r="AB53" s="184" t="s">
        <v>1</v>
      </c>
      <c r="AC53" s="660" t="s">
        <v>360</v>
      </c>
      <c r="AD53" s="660"/>
      <c r="AE53" s="661"/>
      <c r="AF53" s="779"/>
      <c r="AG53" s="675"/>
      <c r="AH53" s="676"/>
      <c r="AT53" s="209"/>
    </row>
    <row r="54" spans="1:46">
      <c r="A54" s="176"/>
      <c r="B54" s="789"/>
      <c r="C54" s="790"/>
      <c r="D54" s="791"/>
      <c r="E54" s="766"/>
      <c r="F54" s="767"/>
      <c r="G54" s="768"/>
      <c r="H54" s="806"/>
      <c r="I54" s="807"/>
      <c r="J54" s="807"/>
      <c r="K54" s="807"/>
      <c r="L54" s="808"/>
      <c r="M54" s="236"/>
      <c r="N54" s="236"/>
      <c r="O54" s="236"/>
      <c r="P54" s="236"/>
      <c r="Q54" s="236"/>
      <c r="R54" s="236"/>
      <c r="S54" s="236"/>
      <c r="T54" s="236"/>
      <c r="U54" s="236"/>
      <c r="V54" s="236"/>
      <c r="W54" s="236"/>
      <c r="X54" s="236"/>
      <c r="Y54" s="236"/>
      <c r="Z54" s="236"/>
      <c r="AA54" s="236"/>
      <c r="AB54" s="184" t="s">
        <v>1</v>
      </c>
      <c r="AC54" s="660" t="s">
        <v>262</v>
      </c>
      <c r="AD54" s="660"/>
      <c r="AE54" s="661"/>
      <c r="AF54" s="779"/>
      <c r="AG54" s="675"/>
      <c r="AH54" s="676"/>
      <c r="AT54" s="209"/>
    </row>
    <row r="55" spans="1:46">
      <c r="A55" s="176"/>
      <c r="B55" s="789"/>
      <c r="C55" s="790"/>
      <c r="D55" s="791"/>
      <c r="E55" s="763" t="s">
        <v>364</v>
      </c>
      <c r="F55" s="764"/>
      <c r="G55" s="765"/>
      <c r="H55" s="798" t="s">
        <v>363</v>
      </c>
      <c r="I55" s="799"/>
      <c r="J55" s="799"/>
      <c r="K55" s="799"/>
      <c r="L55" s="800"/>
      <c r="M55" s="180" t="s">
        <v>1</v>
      </c>
      <c r="N55" s="279" t="s">
        <v>215</v>
      </c>
      <c r="O55" s="659" t="s">
        <v>346</v>
      </c>
      <c r="P55" s="659"/>
      <c r="Q55" s="659"/>
      <c r="R55" s="659"/>
      <c r="S55" s="659"/>
      <c r="T55" s="659"/>
      <c r="U55" s="659"/>
      <c r="V55" s="659"/>
      <c r="W55" s="659"/>
      <c r="X55" s="659"/>
      <c r="Y55" s="659"/>
      <c r="Z55" s="659"/>
      <c r="AA55" s="277" t="s">
        <v>216</v>
      </c>
      <c r="AB55" s="213"/>
      <c r="AC55" s="660"/>
      <c r="AD55" s="660"/>
      <c r="AE55" s="661"/>
      <c r="AF55" s="779"/>
      <c r="AG55" s="675"/>
      <c r="AH55" s="676"/>
    </row>
    <row r="56" spans="1:46">
      <c r="A56" s="176"/>
      <c r="B56" s="789"/>
      <c r="C56" s="790"/>
      <c r="D56" s="791"/>
      <c r="E56" s="766"/>
      <c r="F56" s="767"/>
      <c r="G56" s="768"/>
      <c r="H56" s="801"/>
      <c r="I56" s="802"/>
      <c r="J56" s="802"/>
      <c r="K56" s="802"/>
      <c r="L56" s="803"/>
      <c r="M56" s="236"/>
      <c r="N56" s="236"/>
      <c r="O56" s="236"/>
      <c r="P56" s="236"/>
      <c r="Q56" s="236"/>
      <c r="R56" s="236"/>
      <c r="S56" s="236"/>
      <c r="T56" s="236"/>
      <c r="U56" s="236"/>
      <c r="V56" s="236"/>
      <c r="W56" s="236"/>
      <c r="X56" s="236"/>
      <c r="Y56" s="236"/>
      <c r="Z56" s="236"/>
      <c r="AA56" s="236"/>
      <c r="AB56" s="285"/>
      <c r="AC56" s="796"/>
      <c r="AD56" s="796"/>
      <c r="AE56" s="797"/>
      <c r="AF56" s="603"/>
      <c r="AG56" s="586"/>
      <c r="AH56" s="587"/>
    </row>
    <row r="57" spans="1:46" ht="13.5" customHeight="1">
      <c r="A57" s="176"/>
      <c r="B57" s="789"/>
      <c r="C57" s="790"/>
      <c r="D57" s="791"/>
      <c r="E57" s="795" t="s">
        <v>368</v>
      </c>
      <c r="F57" s="795"/>
      <c r="G57" s="795"/>
      <c r="H57" s="795"/>
      <c r="I57" s="795"/>
      <c r="J57" s="795"/>
      <c r="K57" s="795"/>
      <c r="L57" s="795"/>
      <c r="M57" s="180" t="s">
        <v>1</v>
      </c>
      <c r="N57" s="279" t="s">
        <v>215</v>
      </c>
      <c r="O57" s="659" t="s">
        <v>369</v>
      </c>
      <c r="P57" s="659"/>
      <c r="Q57" s="659"/>
      <c r="R57" s="659"/>
      <c r="S57" s="659"/>
      <c r="T57" s="659"/>
      <c r="U57" s="659"/>
      <c r="V57" s="659"/>
      <c r="W57" s="659"/>
      <c r="X57" s="659"/>
      <c r="Y57" s="659"/>
      <c r="Z57" s="659"/>
      <c r="AA57" s="277" t="s">
        <v>216</v>
      </c>
      <c r="AB57" s="184" t="s">
        <v>1</v>
      </c>
      <c r="AC57" s="660" t="s">
        <v>360</v>
      </c>
      <c r="AD57" s="660"/>
      <c r="AE57" s="661"/>
      <c r="AF57" s="778" t="s">
        <v>370</v>
      </c>
      <c r="AG57" s="584"/>
      <c r="AH57" s="585"/>
    </row>
    <row r="58" spans="1:46">
      <c r="A58" s="176"/>
      <c r="B58" s="792"/>
      <c r="C58" s="793"/>
      <c r="D58" s="794"/>
      <c r="E58" s="795"/>
      <c r="F58" s="795"/>
      <c r="G58" s="795"/>
      <c r="H58" s="795"/>
      <c r="I58" s="795"/>
      <c r="J58" s="795"/>
      <c r="K58" s="795"/>
      <c r="L58" s="795"/>
      <c r="M58" s="302"/>
      <c r="N58" s="236"/>
      <c r="O58" s="236"/>
      <c r="P58" s="236"/>
      <c r="Q58" s="236"/>
      <c r="R58" s="236"/>
      <c r="S58" s="236"/>
      <c r="T58" s="236"/>
      <c r="U58" s="236"/>
      <c r="V58" s="236"/>
      <c r="W58" s="236"/>
      <c r="X58" s="236"/>
      <c r="Y58" s="236"/>
      <c r="Z58" s="236"/>
      <c r="AA58" s="237"/>
      <c r="AB58" s="199" t="s">
        <v>1</v>
      </c>
      <c r="AC58" s="796" t="s">
        <v>262</v>
      </c>
      <c r="AD58" s="796"/>
      <c r="AE58" s="797"/>
      <c r="AF58" s="603"/>
      <c r="AG58" s="586"/>
      <c r="AH58" s="587"/>
    </row>
  </sheetData>
  <mergeCells count="138">
    <mergeCell ref="AF49:AH56"/>
    <mergeCell ref="AF57:AH58"/>
    <mergeCell ref="O51:Z51"/>
    <mergeCell ref="AC49:AE49"/>
    <mergeCell ref="AC50:AE50"/>
    <mergeCell ref="H49:L50"/>
    <mergeCell ref="O49:Z49"/>
    <mergeCell ref="E53:G54"/>
    <mergeCell ref="B49:D58"/>
    <mergeCell ref="E57:L58"/>
    <mergeCell ref="O57:Z57"/>
    <mergeCell ref="AC57:AE57"/>
    <mergeCell ref="AC58:AE58"/>
    <mergeCell ref="AC54:AE54"/>
    <mergeCell ref="AC55:AE55"/>
    <mergeCell ref="AC56:AE56"/>
    <mergeCell ref="H55:L56"/>
    <mergeCell ref="H53:L54"/>
    <mergeCell ref="AC53:AE53"/>
    <mergeCell ref="E49:G50"/>
    <mergeCell ref="E51:G52"/>
    <mergeCell ref="H51:L52"/>
    <mergeCell ref="AC51:AE51"/>
    <mergeCell ref="AC52:AE52"/>
    <mergeCell ref="E55:G56"/>
    <mergeCell ref="O53:Z53"/>
    <mergeCell ref="O55:Z55"/>
    <mergeCell ref="E33:G36"/>
    <mergeCell ref="AC46:AE46"/>
    <mergeCell ref="AC47:AE47"/>
    <mergeCell ref="AC48:AE48"/>
    <mergeCell ref="AC41:AE41"/>
    <mergeCell ref="AC42:AE42"/>
    <mergeCell ref="AC43:AE43"/>
    <mergeCell ref="AC44:AE44"/>
    <mergeCell ref="AC45:AE45"/>
    <mergeCell ref="AC35:AE35"/>
    <mergeCell ref="AC36:AE36"/>
    <mergeCell ref="H33:L34"/>
    <mergeCell ref="E37:G48"/>
    <mergeCell ref="O37:Z37"/>
    <mergeCell ref="H37:L38"/>
    <mergeCell ref="H39:L40"/>
    <mergeCell ref="O39:Z39"/>
    <mergeCell ref="H41:L42"/>
    <mergeCell ref="H43:L44"/>
    <mergeCell ref="H47:L48"/>
    <mergeCell ref="H45:L46"/>
    <mergeCell ref="B8:G8"/>
    <mergeCell ref="H8:AH8"/>
    <mergeCell ref="B9:G9"/>
    <mergeCell ref="H9:AH9"/>
    <mergeCell ref="O33:Z33"/>
    <mergeCell ref="E24:G26"/>
    <mergeCell ref="H24:L26"/>
    <mergeCell ref="E27:G28"/>
    <mergeCell ref="H27:L28"/>
    <mergeCell ref="O27:Z27"/>
    <mergeCell ref="N17:O17"/>
    <mergeCell ref="Q17:Z17"/>
    <mergeCell ref="AC17:AE17"/>
    <mergeCell ref="E13:G17"/>
    <mergeCell ref="H13:L14"/>
    <mergeCell ref="AC13:AE13"/>
    <mergeCell ref="AC14:AE14"/>
    <mergeCell ref="H15:L17"/>
    <mergeCell ref="AC15:AE15"/>
    <mergeCell ref="T24:Z24"/>
    <mergeCell ref="T25:Z25"/>
    <mergeCell ref="AC18:AE18"/>
    <mergeCell ref="B24:D48"/>
    <mergeCell ref="E29:G32"/>
    <mergeCell ref="B5:G5"/>
    <mergeCell ref="B6:G6"/>
    <mergeCell ref="H6:AH6"/>
    <mergeCell ref="M18:U18"/>
    <mergeCell ref="M19:U19"/>
    <mergeCell ref="H20:L21"/>
    <mergeCell ref="E20:G23"/>
    <mergeCell ref="H22:L23"/>
    <mergeCell ref="N20:AA20"/>
    <mergeCell ref="N21:AA21"/>
    <mergeCell ref="M22:AA22"/>
    <mergeCell ref="X23:AA23"/>
    <mergeCell ref="E18:G19"/>
    <mergeCell ref="H18:L18"/>
    <mergeCell ref="H19:L19"/>
    <mergeCell ref="B11:D12"/>
    <mergeCell ref="E11:G12"/>
    <mergeCell ref="H11:AE11"/>
    <mergeCell ref="AF11:AH12"/>
    <mergeCell ref="B13:D17"/>
    <mergeCell ref="B18:D23"/>
    <mergeCell ref="AF13:AH23"/>
    <mergeCell ref="B7:G7"/>
    <mergeCell ref="H7:AH7"/>
    <mergeCell ref="AC20:AE20"/>
    <mergeCell ref="AC21:AE21"/>
    <mergeCell ref="AC22:AE22"/>
    <mergeCell ref="AC23:AE23"/>
    <mergeCell ref="H35:L36"/>
    <mergeCell ref="X2:AC3"/>
    <mergeCell ref="AD2:AH3"/>
    <mergeCell ref="H29:L30"/>
    <mergeCell ref="H31:L32"/>
    <mergeCell ref="AC32:AE32"/>
    <mergeCell ref="AC19:AE19"/>
    <mergeCell ref="AF29:AH32"/>
    <mergeCell ref="H12:L12"/>
    <mergeCell ref="M12:AA12"/>
    <mergeCell ref="AB12:AE12"/>
    <mergeCell ref="S16:AA16"/>
    <mergeCell ref="AC16:AE16"/>
    <mergeCell ref="AC26:AE26"/>
    <mergeCell ref="T26:Z26"/>
    <mergeCell ref="AC24:AE24"/>
    <mergeCell ref="AC25:AE25"/>
    <mergeCell ref="AC27:AE27"/>
    <mergeCell ref="AF33:AH36"/>
    <mergeCell ref="AF37:AH48"/>
    <mergeCell ref="AC28:AE28"/>
    <mergeCell ref="O35:Z35"/>
    <mergeCell ref="O29:Z29"/>
    <mergeCell ref="O31:Z31"/>
    <mergeCell ref="AC33:AE33"/>
    <mergeCell ref="AC34:AE34"/>
    <mergeCell ref="AC29:AE29"/>
    <mergeCell ref="AC30:AE30"/>
    <mergeCell ref="AC31:AE31"/>
    <mergeCell ref="AF24:AH28"/>
    <mergeCell ref="AC37:AE37"/>
    <mergeCell ref="AC39:AE39"/>
    <mergeCell ref="AC40:AE40"/>
    <mergeCell ref="AC38:AE38"/>
    <mergeCell ref="O41:Z41"/>
    <mergeCell ref="O43:Z43"/>
    <mergeCell ref="O47:Z47"/>
    <mergeCell ref="O45:Z45"/>
  </mergeCells>
  <phoneticPr fontId="1"/>
  <dataValidations count="2">
    <dataValidation type="list" allowBlank="1" showInputMessage="1" showErrorMessage="1" sqref="H5 P5">
      <formula1>$AT$15:$AT$16</formula1>
    </dataValidation>
    <dataValidation type="list" allowBlank="1" showInputMessage="1" showErrorMessage="1" sqref="M13:M17 Q13:Q14 U13:U14 Y13:Y14 R15:R16 V15 AB13:AB17 M20:M21 M23:M27 P23 S23 V23 M45 M29 M31 M33 M35 M37 M39 M41 M43 M47 AB24:AB26 AB29:AB34 AB49:AB54 AB57:AB58 M49 M51 M53 M55 M57">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view="pageBreakPreview" zoomScale="115" zoomScaleNormal="110" zoomScaleSheetLayoutView="115" workbookViewId="0">
      <selection activeCell="AV31" sqref="AV31"/>
    </sheetView>
  </sheetViews>
  <sheetFormatPr defaultRowHeight="13.5"/>
  <cols>
    <col min="1" max="1" width="1.625" customWidth="1"/>
    <col min="2" max="7" width="2.75" customWidth="1"/>
    <col min="8" max="27" width="2.625" customWidth="1"/>
    <col min="28" max="28" width="2.625" style="201" customWidth="1"/>
    <col min="29" max="46" width="2.625" customWidth="1"/>
  </cols>
  <sheetData>
    <row r="1" spans="1:46">
      <c r="A1" s="175"/>
      <c r="B1" s="175" t="s">
        <v>400</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4"/>
      <c r="AC1" s="175"/>
      <c r="AD1" s="175"/>
      <c r="AE1" s="175"/>
      <c r="AF1" s="175"/>
      <c r="AG1" s="175"/>
      <c r="AH1" s="1" t="s">
        <v>373</v>
      </c>
    </row>
    <row r="2" spans="1:46" ht="14.25" thickBot="1">
      <c r="A2" s="175"/>
      <c r="B2" s="175" t="s">
        <v>372</v>
      </c>
      <c r="C2" s="175"/>
      <c r="D2" s="175"/>
      <c r="E2" s="175"/>
      <c r="F2" s="175"/>
      <c r="G2" s="175"/>
      <c r="H2" s="175"/>
      <c r="I2" s="175"/>
      <c r="J2" s="175"/>
      <c r="K2" s="175"/>
      <c r="L2" s="175"/>
      <c r="M2" s="175"/>
      <c r="N2" s="175"/>
      <c r="O2" s="175"/>
      <c r="P2" s="175"/>
      <c r="Q2" s="175"/>
      <c r="R2" s="175"/>
      <c r="S2" s="175"/>
      <c r="T2" s="175"/>
      <c r="U2" s="175"/>
      <c r="V2" s="175"/>
      <c r="W2" s="175"/>
      <c r="X2" s="214"/>
      <c r="Y2" s="202"/>
      <c r="Z2" s="202"/>
      <c r="AA2" s="202"/>
      <c r="AB2" s="205"/>
      <c r="AC2" s="202"/>
      <c r="AD2" s="202"/>
      <c r="AE2" s="202"/>
      <c r="AF2" s="202"/>
      <c r="AG2" s="202"/>
      <c r="AH2" s="215" t="s">
        <v>279</v>
      </c>
    </row>
    <row r="3" spans="1:46" ht="18" customHeight="1">
      <c r="A3" s="176"/>
      <c r="B3" s="811" t="s">
        <v>230</v>
      </c>
      <c r="C3" s="812"/>
      <c r="D3" s="812"/>
      <c r="E3" s="812"/>
      <c r="F3" s="812"/>
      <c r="G3" s="813"/>
      <c r="H3" s="177" t="str">
        <f>別添①!I13</f>
        <v>■</v>
      </c>
      <c r="I3" s="178" t="s">
        <v>26</v>
      </c>
      <c r="J3" s="178"/>
      <c r="K3" s="178"/>
      <c r="L3" s="178"/>
      <c r="M3" s="178"/>
      <c r="N3" s="178"/>
      <c r="O3" s="178"/>
      <c r="P3" s="177" t="str">
        <f>別添①!Q13</f>
        <v>□</v>
      </c>
      <c r="Q3" s="178" t="s">
        <v>27</v>
      </c>
      <c r="R3" s="178"/>
      <c r="S3" s="178"/>
      <c r="T3" s="178"/>
      <c r="U3" s="178"/>
      <c r="V3" s="178"/>
      <c r="W3" s="178"/>
      <c r="X3" s="178"/>
      <c r="Y3" s="178"/>
      <c r="Z3" s="178"/>
      <c r="AA3" s="178"/>
      <c r="AB3" s="178"/>
      <c r="AC3" s="178"/>
      <c r="AD3" s="178"/>
      <c r="AE3" s="178"/>
      <c r="AF3" s="178"/>
      <c r="AG3" s="178"/>
      <c r="AH3" s="179"/>
    </row>
    <row r="4" spans="1:46" ht="18" customHeight="1">
      <c r="A4" s="176"/>
      <c r="B4" s="814" t="s">
        <v>280</v>
      </c>
      <c r="C4" s="693"/>
      <c r="D4" s="693"/>
      <c r="E4" s="693"/>
      <c r="F4" s="693"/>
      <c r="G4" s="694"/>
      <c r="H4" s="704" t="str">
        <f>申込書!H20</f>
        <v>●●●●マンション</v>
      </c>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6"/>
    </row>
    <row r="5" spans="1:46" ht="18" customHeight="1">
      <c r="A5" s="176"/>
      <c r="B5" s="814" t="s">
        <v>0</v>
      </c>
      <c r="C5" s="693"/>
      <c r="D5" s="693"/>
      <c r="E5" s="693"/>
      <c r="F5" s="693"/>
      <c r="G5" s="694"/>
      <c r="H5" s="704" t="str">
        <f>申込書!I23</f>
        <v>福岡県福岡市中央区●●-●●</v>
      </c>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6"/>
    </row>
    <row r="6" spans="1:46" ht="18" customHeight="1">
      <c r="A6" s="176"/>
      <c r="B6" s="814" t="s">
        <v>281</v>
      </c>
      <c r="C6" s="693"/>
      <c r="D6" s="693"/>
      <c r="E6" s="693"/>
      <c r="F6" s="693"/>
      <c r="G6" s="694"/>
      <c r="H6" s="747" t="str">
        <f>別添①!I19</f>
        <v>●● ●●</v>
      </c>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6"/>
    </row>
    <row r="7" spans="1:46" ht="18" customHeight="1" thickBot="1">
      <c r="A7" s="176"/>
      <c r="B7" s="815" t="s">
        <v>232</v>
      </c>
      <c r="C7" s="816"/>
      <c r="D7" s="816"/>
      <c r="E7" s="816"/>
      <c r="F7" s="816"/>
      <c r="G7" s="817"/>
      <c r="H7" s="818"/>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9"/>
    </row>
    <row r="8" spans="1:46" ht="6"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4"/>
      <c r="AC8" s="176"/>
      <c r="AD8" s="176"/>
      <c r="AE8" s="176"/>
      <c r="AF8" s="176"/>
      <c r="AG8" s="176"/>
      <c r="AH8" s="176"/>
    </row>
    <row r="9" spans="1:46" ht="13.5" customHeight="1">
      <c r="A9" s="176"/>
      <c r="B9" s="740" t="s">
        <v>233</v>
      </c>
      <c r="C9" s="741"/>
      <c r="D9" s="742"/>
      <c r="E9" s="746" t="s">
        <v>234</v>
      </c>
      <c r="F9" s="667"/>
      <c r="G9" s="668"/>
      <c r="H9" s="692" t="s">
        <v>235</v>
      </c>
      <c r="I9" s="693"/>
      <c r="J9" s="693"/>
      <c r="K9" s="693"/>
      <c r="L9" s="693"/>
      <c r="M9" s="693"/>
      <c r="N9" s="693"/>
      <c r="O9" s="693"/>
      <c r="P9" s="693"/>
      <c r="Q9" s="693"/>
      <c r="R9" s="693"/>
      <c r="S9" s="693"/>
      <c r="T9" s="693"/>
      <c r="U9" s="693"/>
      <c r="V9" s="693"/>
      <c r="W9" s="693"/>
      <c r="X9" s="693"/>
      <c r="Y9" s="693"/>
      <c r="Z9" s="693"/>
      <c r="AA9" s="693"/>
      <c r="AB9" s="693"/>
      <c r="AC9" s="693"/>
      <c r="AD9" s="693"/>
      <c r="AE9" s="694"/>
      <c r="AF9" s="746" t="s">
        <v>236</v>
      </c>
      <c r="AG9" s="667"/>
      <c r="AH9" s="668"/>
    </row>
    <row r="10" spans="1:46">
      <c r="A10" s="176"/>
      <c r="B10" s="743"/>
      <c r="C10" s="744"/>
      <c r="D10" s="745"/>
      <c r="E10" s="672"/>
      <c r="F10" s="673"/>
      <c r="G10" s="673"/>
      <c r="H10" s="692" t="s">
        <v>237</v>
      </c>
      <c r="I10" s="693"/>
      <c r="J10" s="693"/>
      <c r="K10" s="693"/>
      <c r="L10" s="694"/>
      <c r="M10" s="692" t="s">
        <v>238</v>
      </c>
      <c r="N10" s="693"/>
      <c r="O10" s="693"/>
      <c r="P10" s="693"/>
      <c r="Q10" s="693"/>
      <c r="R10" s="693"/>
      <c r="S10" s="693"/>
      <c r="T10" s="693"/>
      <c r="U10" s="693"/>
      <c r="V10" s="693"/>
      <c r="W10" s="693"/>
      <c r="X10" s="693"/>
      <c r="Y10" s="693"/>
      <c r="Z10" s="693"/>
      <c r="AA10" s="694"/>
      <c r="AB10" s="692" t="s">
        <v>239</v>
      </c>
      <c r="AC10" s="693"/>
      <c r="AD10" s="693"/>
      <c r="AE10" s="694"/>
      <c r="AF10" s="672"/>
      <c r="AG10" s="673"/>
      <c r="AH10" s="674"/>
    </row>
    <row r="11" spans="1:46" ht="13.5" customHeight="1">
      <c r="A11" s="176"/>
      <c r="B11" s="715" t="s">
        <v>325</v>
      </c>
      <c r="C11" s="716"/>
      <c r="D11" s="717"/>
      <c r="E11" s="715" t="s">
        <v>240</v>
      </c>
      <c r="F11" s="716"/>
      <c r="G11" s="717"/>
      <c r="H11" s="724" t="s">
        <v>38</v>
      </c>
      <c r="I11" s="725"/>
      <c r="J11" s="725"/>
      <c r="K11" s="725"/>
      <c r="L11" s="726"/>
      <c r="M11" s="194" t="s">
        <v>1</v>
      </c>
      <c r="N11" s="271" t="s">
        <v>241</v>
      </c>
      <c r="O11" s="13"/>
      <c r="P11" s="13"/>
      <c r="Q11" s="180" t="s">
        <v>1</v>
      </c>
      <c r="R11" s="269" t="s">
        <v>242</v>
      </c>
      <c r="S11" s="182"/>
      <c r="T11" s="182"/>
      <c r="U11" s="180" t="s">
        <v>1</v>
      </c>
      <c r="V11" s="269" t="s">
        <v>243</v>
      </c>
      <c r="W11" s="182"/>
      <c r="X11" s="13"/>
      <c r="Y11" s="180" t="s">
        <v>1</v>
      </c>
      <c r="Z11" s="271" t="s">
        <v>244</v>
      </c>
      <c r="AA11" s="183"/>
      <c r="AB11" s="194" t="s">
        <v>1</v>
      </c>
      <c r="AC11" s="760" t="s">
        <v>245</v>
      </c>
      <c r="AD11" s="760"/>
      <c r="AE11" s="761"/>
      <c r="AF11" s="666" t="s">
        <v>365</v>
      </c>
      <c r="AG11" s="667"/>
      <c r="AH11" s="668"/>
    </row>
    <row r="12" spans="1:46">
      <c r="A12" s="176"/>
      <c r="B12" s="718"/>
      <c r="C12" s="719"/>
      <c r="D12" s="720"/>
      <c r="E12" s="718"/>
      <c r="F12" s="719"/>
      <c r="G12" s="720"/>
      <c r="H12" s="727"/>
      <c r="I12" s="728"/>
      <c r="J12" s="728"/>
      <c r="K12" s="728"/>
      <c r="L12" s="729"/>
      <c r="M12" s="199" t="s">
        <v>1</v>
      </c>
      <c r="N12" s="268" t="s">
        <v>246</v>
      </c>
      <c r="O12" s="186"/>
      <c r="P12" s="186"/>
      <c r="Q12" s="185" t="s">
        <v>1</v>
      </c>
      <c r="R12" s="270" t="s">
        <v>247</v>
      </c>
      <c r="S12" s="188"/>
      <c r="T12" s="188"/>
      <c r="U12" s="185" t="s">
        <v>1</v>
      </c>
      <c r="V12" s="270" t="s">
        <v>248</v>
      </c>
      <c r="W12" s="188"/>
      <c r="X12" s="186"/>
      <c r="Y12" s="185" t="s">
        <v>1</v>
      </c>
      <c r="Z12" s="268" t="s">
        <v>249</v>
      </c>
      <c r="AA12" s="189"/>
      <c r="AB12" s="184" t="s">
        <v>1</v>
      </c>
      <c r="AC12" s="758" t="s">
        <v>336</v>
      </c>
      <c r="AD12" s="758"/>
      <c r="AE12" s="759"/>
      <c r="AF12" s="669"/>
      <c r="AG12" s="670"/>
      <c r="AH12" s="671"/>
    </row>
    <row r="13" spans="1:46">
      <c r="A13" s="176"/>
      <c r="B13" s="718"/>
      <c r="C13" s="719"/>
      <c r="D13" s="720"/>
      <c r="E13" s="718"/>
      <c r="F13" s="719"/>
      <c r="G13" s="720"/>
      <c r="H13" s="826" t="s">
        <v>250</v>
      </c>
      <c r="I13" s="827"/>
      <c r="J13" s="827"/>
      <c r="K13" s="827"/>
      <c r="L13" s="828"/>
      <c r="M13" s="194" t="s">
        <v>1</v>
      </c>
      <c r="N13" s="13" t="s">
        <v>251</v>
      </c>
      <c r="O13" s="13"/>
      <c r="P13" s="13"/>
      <c r="Q13" s="13" t="s">
        <v>274</v>
      </c>
      <c r="R13" s="180" t="s">
        <v>1</v>
      </c>
      <c r="S13" s="13" t="s">
        <v>252</v>
      </c>
      <c r="T13" s="13"/>
      <c r="U13" s="13"/>
      <c r="V13" s="180" t="s">
        <v>1</v>
      </c>
      <c r="W13" s="13" t="s">
        <v>253</v>
      </c>
      <c r="X13" s="13"/>
      <c r="Y13" s="13"/>
      <c r="Z13" s="13" t="s">
        <v>275</v>
      </c>
      <c r="AA13" s="183"/>
      <c r="AB13" s="184" t="s">
        <v>1</v>
      </c>
      <c r="AC13" s="758" t="s">
        <v>338</v>
      </c>
      <c r="AD13" s="758"/>
      <c r="AE13" s="759"/>
      <c r="AF13" s="669"/>
      <c r="AG13" s="670"/>
      <c r="AH13" s="671"/>
      <c r="AT13" s="4"/>
    </row>
    <row r="14" spans="1:46">
      <c r="A14" s="176"/>
      <c r="B14" s="718"/>
      <c r="C14" s="719"/>
      <c r="D14" s="720"/>
      <c r="E14" s="718"/>
      <c r="F14" s="719"/>
      <c r="G14" s="720"/>
      <c r="H14" s="829"/>
      <c r="I14" s="830"/>
      <c r="J14" s="830"/>
      <c r="K14" s="830"/>
      <c r="L14" s="831"/>
      <c r="M14" s="184" t="s">
        <v>1</v>
      </c>
      <c r="N14" s="12" t="s">
        <v>254</v>
      </c>
      <c r="O14" s="12"/>
      <c r="P14" s="12"/>
      <c r="Q14" s="12"/>
      <c r="R14" s="190" t="s">
        <v>1</v>
      </c>
      <c r="S14" s="695" t="s">
        <v>255</v>
      </c>
      <c r="T14" s="695"/>
      <c r="U14" s="695"/>
      <c r="V14" s="695"/>
      <c r="W14" s="695"/>
      <c r="X14" s="695"/>
      <c r="Y14" s="695"/>
      <c r="Z14" s="695"/>
      <c r="AA14" s="696"/>
      <c r="AB14" s="184" t="s">
        <v>1</v>
      </c>
      <c r="AC14" s="677" t="s">
        <v>256</v>
      </c>
      <c r="AD14" s="677"/>
      <c r="AE14" s="678"/>
      <c r="AF14" s="669"/>
      <c r="AG14" s="670"/>
      <c r="AH14" s="671"/>
      <c r="AT14" s="4"/>
    </row>
    <row r="15" spans="1:46">
      <c r="A15" s="176"/>
      <c r="B15" s="721"/>
      <c r="C15" s="722"/>
      <c r="D15" s="723"/>
      <c r="E15" s="721"/>
      <c r="F15" s="722"/>
      <c r="G15" s="723"/>
      <c r="H15" s="829"/>
      <c r="I15" s="830"/>
      <c r="J15" s="830"/>
      <c r="K15" s="830"/>
      <c r="L15" s="831"/>
      <c r="M15" s="199" t="s">
        <v>1</v>
      </c>
      <c r="N15" s="756" t="s">
        <v>257</v>
      </c>
      <c r="O15" s="756"/>
      <c r="P15" s="186" t="s">
        <v>274</v>
      </c>
      <c r="Q15" s="757"/>
      <c r="R15" s="757"/>
      <c r="S15" s="757"/>
      <c r="T15" s="757"/>
      <c r="U15" s="757"/>
      <c r="V15" s="757"/>
      <c r="W15" s="757"/>
      <c r="X15" s="757"/>
      <c r="Y15" s="757"/>
      <c r="Z15" s="757"/>
      <c r="AA15" s="293" t="s">
        <v>275</v>
      </c>
      <c r="AB15" s="199" t="s">
        <v>1</v>
      </c>
      <c r="AC15" s="809" t="s">
        <v>337</v>
      </c>
      <c r="AD15" s="809"/>
      <c r="AE15" s="810"/>
      <c r="AF15" s="672"/>
      <c r="AG15" s="673"/>
      <c r="AH15" s="674"/>
    </row>
    <row r="16" spans="1:46" ht="13.5" customHeight="1">
      <c r="A16" s="176"/>
      <c r="B16" s="715" t="s">
        <v>351</v>
      </c>
      <c r="C16" s="716"/>
      <c r="D16" s="717"/>
      <c r="E16" s="737" t="s">
        <v>374</v>
      </c>
      <c r="F16" s="738"/>
      <c r="G16" s="739"/>
      <c r="H16" s="286" t="s">
        <v>375</v>
      </c>
      <c r="I16" s="287"/>
      <c r="J16" s="287"/>
      <c r="K16" s="287"/>
      <c r="L16" s="288"/>
      <c r="M16" s="292"/>
      <c r="N16" s="289"/>
      <c r="O16" s="289"/>
      <c r="P16" s="290"/>
      <c r="Q16" s="274"/>
      <c r="R16" s="274"/>
      <c r="S16" s="274"/>
      <c r="T16" s="274"/>
      <c r="U16" s="274"/>
      <c r="V16" s="274"/>
      <c r="W16" s="274"/>
      <c r="X16" s="274"/>
      <c r="Y16" s="274"/>
      <c r="Z16" s="274"/>
      <c r="AA16" s="291"/>
      <c r="AB16" s="180" t="s">
        <v>1</v>
      </c>
      <c r="AC16" s="222" t="s">
        <v>376</v>
      </c>
      <c r="AD16" s="223"/>
      <c r="AE16" s="224"/>
      <c r="AF16" s="666" t="s">
        <v>365</v>
      </c>
      <c r="AG16" s="667"/>
      <c r="AH16" s="668"/>
    </row>
    <row r="17" spans="1:34" ht="13.5" customHeight="1">
      <c r="A17" s="176"/>
      <c r="B17" s="718"/>
      <c r="C17" s="719"/>
      <c r="D17" s="720"/>
      <c r="E17" s="780" t="s">
        <v>282</v>
      </c>
      <c r="F17" s="781"/>
      <c r="G17" s="782"/>
      <c r="H17" s="218" t="s">
        <v>283</v>
      </c>
      <c r="I17" s="219"/>
      <c r="J17" s="219"/>
      <c r="K17" s="219"/>
      <c r="L17" s="219"/>
      <c r="M17" s="218"/>
      <c r="N17" s="220"/>
      <c r="O17" s="220"/>
      <c r="P17" s="220"/>
      <c r="Q17" s="220"/>
      <c r="R17" s="220"/>
      <c r="S17" s="220"/>
      <c r="T17" s="220"/>
      <c r="U17" s="220"/>
      <c r="V17" s="220"/>
      <c r="W17" s="220"/>
      <c r="X17" s="220"/>
      <c r="Y17" s="220"/>
      <c r="Z17" s="220"/>
      <c r="AA17" s="221"/>
      <c r="AB17" s="180" t="s">
        <v>1</v>
      </c>
      <c r="AC17" s="222" t="s">
        <v>284</v>
      </c>
      <c r="AD17" s="223"/>
      <c r="AE17" s="224"/>
      <c r="AF17" s="669"/>
      <c r="AG17" s="670"/>
      <c r="AH17" s="671"/>
    </row>
    <row r="18" spans="1:34">
      <c r="A18" s="176"/>
      <c r="B18" s="718"/>
      <c r="C18" s="719"/>
      <c r="D18" s="720"/>
      <c r="E18" s="783"/>
      <c r="F18" s="784"/>
      <c r="G18" s="785"/>
      <c r="H18" s="218" t="s">
        <v>285</v>
      </c>
      <c r="I18" s="219"/>
      <c r="J18" s="219"/>
      <c r="K18" s="219"/>
      <c r="L18" s="219"/>
      <c r="M18" s="218"/>
      <c r="N18" s="220"/>
      <c r="O18" s="220"/>
      <c r="P18" s="220"/>
      <c r="Q18" s="220"/>
      <c r="R18" s="220"/>
      <c r="S18" s="220"/>
      <c r="T18" s="220"/>
      <c r="U18" s="220"/>
      <c r="V18" s="220"/>
      <c r="W18" s="220"/>
      <c r="X18" s="220"/>
      <c r="Y18" s="220"/>
      <c r="Z18" s="220"/>
      <c r="AA18" s="221"/>
      <c r="AB18" s="180" t="s">
        <v>1</v>
      </c>
      <c r="AC18" s="222" t="s">
        <v>286</v>
      </c>
      <c r="AD18" s="223"/>
      <c r="AE18" s="224"/>
      <c r="AF18" s="669"/>
      <c r="AG18" s="670"/>
      <c r="AH18" s="671"/>
    </row>
    <row r="19" spans="1:34">
      <c r="A19" s="176"/>
      <c r="B19" s="718"/>
      <c r="C19" s="719"/>
      <c r="D19" s="720"/>
      <c r="E19" s="783"/>
      <c r="F19" s="784"/>
      <c r="G19" s="785"/>
      <c r="H19" s="218" t="s">
        <v>287</v>
      </c>
      <c r="I19" s="219"/>
      <c r="J19" s="219"/>
      <c r="K19" s="219"/>
      <c r="L19" s="219"/>
      <c r="M19" s="218"/>
      <c r="N19" s="220"/>
      <c r="O19" s="220"/>
      <c r="P19" s="220"/>
      <c r="Q19" s="220"/>
      <c r="R19" s="220"/>
      <c r="S19" s="220"/>
      <c r="T19" s="220"/>
      <c r="U19" s="220"/>
      <c r="V19" s="220"/>
      <c r="W19" s="220"/>
      <c r="X19" s="220"/>
      <c r="Y19" s="220"/>
      <c r="Z19" s="220"/>
      <c r="AA19" s="221"/>
      <c r="AB19" s="180" t="s">
        <v>1</v>
      </c>
      <c r="AC19" s="222" t="s">
        <v>288</v>
      </c>
      <c r="AD19" s="223"/>
      <c r="AE19" s="224"/>
      <c r="AF19" s="669"/>
      <c r="AG19" s="670"/>
      <c r="AH19" s="671"/>
    </row>
    <row r="20" spans="1:34">
      <c r="A20" s="176"/>
      <c r="B20" s="718"/>
      <c r="C20" s="719"/>
      <c r="D20" s="720"/>
      <c r="E20" s="783"/>
      <c r="F20" s="784"/>
      <c r="G20" s="785"/>
      <c r="H20" s="218" t="s">
        <v>289</v>
      </c>
      <c r="I20" s="220"/>
      <c r="J20" s="220"/>
      <c r="K20" s="220"/>
      <c r="L20" s="220"/>
      <c r="M20" s="218"/>
      <c r="N20" s="220"/>
      <c r="O20" s="220"/>
      <c r="P20" s="220"/>
      <c r="Q20" s="220"/>
      <c r="R20" s="220"/>
      <c r="S20" s="220"/>
      <c r="T20" s="220"/>
      <c r="U20" s="220"/>
      <c r="V20" s="220"/>
      <c r="W20" s="220"/>
      <c r="X20" s="220"/>
      <c r="Y20" s="220"/>
      <c r="Z20" s="220"/>
      <c r="AA20" s="221"/>
      <c r="AB20" s="180" t="s">
        <v>1</v>
      </c>
      <c r="AC20" s="222" t="s">
        <v>290</v>
      </c>
      <c r="AD20" s="223"/>
      <c r="AE20" s="224"/>
      <c r="AF20" s="669"/>
      <c r="AG20" s="670"/>
      <c r="AH20" s="671"/>
    </row>
    <row r="21" spans="1:34">
      <c r="A21" s="176"/>
      <c r="B21" s="718"/>
      <c r="C21" s="719"/>
      <c r="D21" s="720"/>
      <c r="E21" s="783"/>
      <c r="F21" s="784"/>
      <c r="G21" s="785"/>
      <c r="H21" s="218" t="s">
        <v>291</v>
      </c>
      <c r="I21" s="220"/>
      <c r="J21" s="220"/>
      <c r="K21" s="220"/>
      <c r="L21" s="220"/>
      <c r="M21" s="218"/>
      <c r="N21" s="220"/>
      <c r="O21" s="220"/>
      <c r="P21" s="220"/>
      <c r="Q21" s="220"/>
      <c r="R21" s="220"/>
      <c r="S21" s="220"/>
      <c r="T21" s="220"/>
      <c r="U21" s="220"/>
      <c r="V21" s="220"/>
      <c r="W21" s="220"/>
      <c r="X21" s="220"/>
      <c r="Y21" s="220"/>
      <c r="Z21" s="220"/>
      <c r="AA21" s="221"/>
      <c r="AB21" s="180" t="s">
        <v>1</v>
      </c>
      <c r="AC21" s="222" t="s">
        <v>292</v>
      </c>
      <c r="AD21" s="223"/>
      <c r="AE21" s="224"/>
      <c r="AF21" s="669"/>
      <c r="AG21" s="670"/>
      <c r="AH21" s="671"/>
    </row>
    <row r="22" spans="1:34">
      <c r="A22" s="176"/>
      <c r="B22" s="718"/>
      <c r="C22" s="719"/>
      <c r="D22" s="720"/>
      <c r="E22" s="783"/>
      <c r="F22" s="784"/>
      <c r="G22" s="785"/>
      <c r="H22" s="218" t="s">
        <v>293</v>
      </c>
      <c r="I22" s="220"/>
      <c r="J22" s="220"/>
      <c r="K22" s="220"/>
      <c r="L22" s="220"/>
      <c r="M22" s="218"/>
      <c r="N22" s="220"/>
      <c r="O22" s="220"/>
      <c r="P22" s="220"/>
      <c r="Q22" s="220"/>
      <c r="R22" s="220"/>
      <c r="S22" s="220"/>
      <c r="T22" s="220"/>
      <c r="U22" s="220"/>
      <c r="V22" s="220"/>
      <c r="W22" s="220"/>
      <c r="X22" s="220"/>
      <c r="Y22" s="220"/>
      <c r="Z22" s="220"/>
      <c r="AA22" s="221"/>
      <c r="AB22" s="180" t="s">
        <v>1</v>
      </c>
      <c r="AC22" s="222" t="s">
        <v>294</v>
      </c>
      <c r="AD22" s="223"/>
      <c r="AE22" s="224"/>
      <c r="AF22" s="669"/>
      <c r="AG22" s="670"/>
      <c r="AH22" s="671"/>
    </row>
    <row r="23" spans="1:34">
      <c r="A23" s="176"/>
      <c r="B23" s="718"/>
      <c r="C23" s="719"/>
      <c r="D23" s="720"/>
      <c r="E23" s="820"/>
      <c r="F23" s="821"/>
      <c r="G23" s="822"/>
      <c r="H23" s="218" t="s">
        <v>295</v>
      </c>
      <c r="I23" s="220"/>
      <c r="J23" s="220"/>
      <c r="K23" s="220"/>
      <c r="L23" s="220"/>
      <c r="M23" s="218"/>
      <c r="N23" s="220"/>
      <c r="O23" s="220"/>
      <c r="P23" s="220"/>
      <c r="Q23" s="220"/>
      <c r="R23" s="220"/>
      <c r="S23" s="220"/>
      <c r="T23" s="220"/>
      <c r="U23" s="220"/>
      <c r="V23" s="220"/>
      <c r="W23" s="220"/>
      <c r="X23" s="220"/>
      <c r="Y23" s="220"/>
      <c r="Z23" s="220"/>
      <c r="AA23" s="221"/>
      <c r="AB23" s="180" t="s">
        <v>1</v>
      </c>
      <c r="AC23" s="222" t="s">
        <v>296</v>
      </c>
      <c r="AD23" s="223"/>
      <c r="AE23" s="224"/>
      <c r="AF23" s="669"/>
      <c r="AG23" s="670"/>
      <c r="AH23" s="671"/>
    </row>
    <row r="24" spans="1:34">
      <c r="A24" s="176"/>
      <c r="B24" s="718"/>
      <c r="C24" s="719"/>
      <c r="D24" s="720"/>
      <c r="E24" s="780" t="s">
        <v>264</v>
      </c>
      <c r="F24" s="781"/>
      <c r="G24" s="782"/>
      <c r="H24" s="181" t="s">
        <v>297</v>
      </c>
      <c r="I24" s="228"/>
      <c r="J24" s="228"/>
      <c r="K24" s="228"/>
      <c r="L24" s="228"/>
      <c r="M24" s="210"/>
      <c r="N24" s="229"/>
      <c r="O24" s="229"/>
      <c r="P24" s="229"/>
      <c r="Q24" s="229"/>
      <c r="R24" s="229"/>
      <c r="S24" s="229"/>
      <c r="T24" s="203"/>
      <c r="U24" s="229"/>
      <c r="V24" s="229"/>
      <c r="W24" s="203"/>
      <c r="X24" s="229"/>
      <c r="Y24" s="229"/>
      <c r="Z24" s="229"/>
      <c r="AA24" s="230"/>
      <c r="AB24" s="180" t="s">
        <v>1</v>
      </c>
      <c r="AC24" s="170" t="s">
        <v>298</v>
      </c>
      <c r="AD24" s="166"/>
      <c r="AE24" s="167"/>
      <c r="AF24" s="669"/>
      <c r="AG24" s="670"/>
      <c r="AH24" s="671"/>
    </row>
    <row r="25" spans="1:34">
      <c r="A25" s="176"/>
      <c r="B25" s="718"/>
      <c r="C25" s="719"/>
      <c r="D25" s="720"/>
      <c r="E25" s="783"/>
      <c r="F25" s="784"/>
      <c r="G25" s="785"/>
      <c r="H25" s="218" t="s">
        <v>299</v>
      </c>
      <c r="I25" s="219"/>
      <c r="J25" s="219"/>
      <c r="K25" s="219"/>
      <c r="L25" s="219"/>
      <c r="M25" s="231"/>
      <c r="N25" s="232"/>
      <c r="O25" s="232"/>
      <c r="P25" s="232"/>
      <c r="Q25" s="232"/>
      <c r="R25" s="232"/>
      <c r="S25" s="232"/>
      <c r="T25" s="232"/>
      <c r="U25" s="232"/>
      <c r="V25" s="232"/>
      <c r="W25" s="232"/>
      <c r="X25" s="232"/>
      <c r="Y25" s="232"/>
      <c r="Z25" s="232"/>
      <c r="AA25" s="233"/>
      <c r="AB25" s="180" t="s">
        <v>1</v>
      </c>
      <c r="AC25" s="222" t="s">
        <v>300</v>
      </c>
      <c r="AD25" s="223"/>
      <c r="AE25" s="224"/>
      <c r="AF25" s="669"/>
      <c r="AG25" s="670"/>
      <c r="AH25" s="671"/>
    </row>
    <row r="26" spans="1:34">
      <c r="A26" s="176"/>
      <c r="B26" s="718"/>
      <c r="C26" s="719"/>
      <c r="D26" s="720"/>
      <c r="E26" s="820"/>
      <c r="F26" s="821"/>
      <c r="G26" s="822"/>
      <c r="H26" s="187" t="s">
        <v>301</v>
      </c>
      <c r="I26" s="234"/>
      <c r="J26" s="234"/>
      <c r="K26" s="234"/>
      <c r="L26" s="234"/>
      <c r="M26" s="235"/>
      <c r="N26" s="187"/>
      <c r="O26" s="236"/>
      <c r="P26" s="236"/>
      <c r="Q26" s="236"/>
      <c r="R26" s="236"/>
      <c r="S26" s="236"/>
      <c r="T26" s="236"/>
      <c r="U26" s="236"/>
      <c r="V26" s="236"/>
      <c r="W26" s="236"/>
      <c r="X26" s="236"/>
      <c r="Y26" s="236"/>
      <c r="Z26" s="236"/>
      <c r="AA26" s="237"/>
      <c r="AB26" s="180" t="s">
        <v>1</v>
      </c>
      <c r="AC26" s="171" t="s">
        <v>302</v>
      </c>
      <c r="AD26" s="168"/>
      <c r="AE26" s="169"/>
      <c r="AF26" s="669"/>
      <c r="AG26" s="670"/>
      <c r="AH26" s="671"/>
    </row>
    <row r="27" spans="1:34">
      <c r="A27" s="176"/>
      <c r="B27" s="718"/>
      <c r="C27" s="719"/>
      <c r="D27" s="720"/>
      <c r="E27" s="823" t="s">
        <v>276</v>
      </c>
      <c r="F27" s="824"/>
      <c r="G27" s="825"/>
      <c r="H27" s="220" t="s">
        <v>276</v>
      </c>
      <c r="I27" s="219"/>
      <c r="J27" s="219"/>
      <c r="K27" s="219"/>
      <c r="L27" s="219"/>
      <c r="M27" s="238"/>
      <c r="N27" s="232"/>
      <c r="O27" s="232"/>
      <c r="P27" s="232"/>
      <c r="Q27" s="239"/>
      <c r="R27" s="240"/>
      <c r="S27" s="240"/>
      <c r="T27" s="240"/>
      <c r="U27" s="240"/>
      <c r="V27" s="240"/>
      <c r="W27" s="240"/>
      <c r="X27" s="240"/>
      <c r="Y27" s="240"/>
      <c r="Z27" s="240"/>
      <c r="AA27" s="233"/>
      <c r="AB27" s="180" t="s">
        <v>1</v>
      </c>
      <c r="AC27" s="222" t="s">
        <v>303</v>
      </c>
      <c r="AD27" s="223"/>
      <c r="AE27" s="224"/>
      <c r="AF27" s="669"/>
      <c r="AG27" s="670"/>
      <c r="AH27" s="671"/>
    </row>
    <row r="28" spans="1:34">
      <c r="A28" s="176"/>
      <c r="B28" s="718"/>
      <c r="C28" s="719"/>
      <c r="D28" s="720"/>
      <c r="E28" s="780" t="s">
        <v>267</v>
      </c>
      <c r="F28" s="781"/>
      <c r="G28" s="782"/>
      <c r="H28" s="181" t="s">
        <v>304</v>
      </c>
      <c r="I28" s="228"/>
      <c r="J28" s="228"/>
      <c r="K28" s="228"/>
      <c r="L28" s="228"/>
      <c r="M28" s="217"/>
      <c r="N28" s="229"/>
      <c r="O28" s="229"/>
      <c r="P28" s="229"/>
      <c r="Q28" s="229"/>
      <c r="R28" s="229"/>
      <c r="S28" s="229"/>
      <c r="T28" s="229"/>
      <c r="U28" s="229"/>
      <c r="V28" s="229"/>
      <c r="W28" s="229"/>
      <c r="X28" s="229"/>
      <c r="Y28" s="229"/>
      <c r="Z28" s="229"/>
      <c r="AA28" s="230"/>
      <c r="AB28" s="180" t="s">
        <v>1</v>
      </c>
      <c r="AC28" s="170" t="s">
        <v>305</v>
      </c>
      <c r="AD28" s="166"/>
      <c r="AE28" s="167"/>
      <c r="AF28" s="669"/>
      <c r="AG28" s="670"/>
      <c r="AH28" s="671"/>
    </row>
    <row r="29" spans="1:34">
      <c r="A29" s="176"/>
      <c r="B29" s="718"/>
      <c r="C29" s="719"/>
      <c r="D29" s="720"/>
      <c r="E29" s="820"/>
      <c r="F29" s="821"/>
      <c r="G29" s="822"/>
      <c r="H29" s="218" t="s">
        <v>306</v>
      </c>
      <c r="I29" s="219"/>
      <c r="J29" s="219"/>
      <c r="K29" s="219"/>
      <c r="L29" s="219"/>
      <c r="M29" s="231"/>
      <c r="N29" s="240"/>
      <c r="O29" s="232"/>
      <c r="P29" s="232"/>
      <c r="Q29" s="232"/>
      <c r="R29" s="240"/>
      <c r="S29" s="232"/>
      <c r="T29" s="232"/>
      <c r="U29" s="232"/>
      <c r="V29" s="240"/>
      <c r="W29" s="232"/>
      <c r="X29" s="232"/>
      <c r="Y29" s="232"/>
      <c r="Z29" s="232"/>
      <c r="AA29" s="233"/>
      <c r="AB29" s="180" t="s">
        <v>1</v>
      </c>
      <c r="AC29" s="222" t="s">
        <v>307</v>
      </c>
      <c r="AD29" s="223"/>
      <c r="AE29" s="224"/>
      <c r="AF29" s="669"/>
      <c r="AG29" s="670"/>
      <c r="AH29" s="671"/>
    </row>
    <row r="30" spans="1:34">
      <c r="A30" s="176"/>
      <c r="B30" s="718"/>
      <c r="C30" s="719"/>
      <c r="D30" s="720"/>
      <c r="E30" s="823" t="s">
        <v>308</v>
      </c>
      <c r="F30" s="824"/>
      <c r="G30" s="825"/>
      <c r="H30" s="204" t="s">
        <v>308</v>
      </c>
      <c r="I30" s="226"/>
      <c r="J30" s="226"/>
      <c r="K30" s="226"/>
      <c r="L30" s="226"/>
      <c r="M30" s="225"/>
      <c r="N30" s="205"/>
      <c r="O30" s="241"/>
      <c r="P30" s="241"/>
      <c r="Q30" s="241"/>
      <c r="R30" s="205"/>
      <c r="S30" s="241"/>
      <c r="T30" s="241"/>
      <c r="U30" s="241"/>
      <c r="V30" s="241"/>
      <c r="W30" s="241"/>
      <c r="X30" s="241"/>
      <c r="Y30" s="241"/>
      <c r="Z30" s="241"/>
      <c r="AA30" s="242"/>
      <c r="AB30" s="180" t="s">
        <v>1</v>
      </c>
      <c r="AC30" s="216" t="s">
        <v>309</v>
      </c>
      <c r="AD30" s="206"/>
      <c r="AE30" s="206"/>
      <c r="AF30" s="669"/>
      <c r="AG30" s="670"/>
      <c r="AH30" s="671"/>
    </row>
    <row r="31" spans="1:34" ht="13.5" customHeight="1">
      <c r="A31" s="176"/>
      <c r="B31" s="718"/>
      <c r="C31" s="719"/>
      <c r="D31" s="720"/>
      <c r="E31" s="786" t="s">
        <v>378</v>
      </c>
      <c r="F31" s="787"/>
      <c r="G31" s="788"/>
      <c r="H31" s="181" t="s">
        <v>377</v>
      </c>
      <c r="I31" s="228"/>
      <c r="J31" s="228"/>
      <c r="K31" s="228"/>
      <c r="L31" s="228"/>
      <c r="M31" s="231"/>
      <c r="N31" s="240"/>
      <c r="O31" s="232"/>
      <c r="P31" s="232"/>
      <c r="Q31" s="232"/>
      <c r="R31" s="240"/>
      <c r="S31" s="232"/>
      <c r="T31" s="232"/>
      <c r="U31" s="232"/>
      <c r="V31" s="232"/>
      <c r="W31" s="232"/>
      <c r="X31" s="232"/>
      <c r="Y31" s="232"/>
      <c r="Z31" s="232"/>
      <c r="AA31" s="233"/>
      <c r="AB31" s="180" t="s">
        <v>1</v>
      </c>
      <c r="AC31" s="170" t="s">
        <v>310</v>
      </c>
      <c r="AD31" s="166"/>
      <c r="AE31" s="167"/>
      <c r="AF31" s="669"/>
      <c r="AG31" s="670"/>
      <c r="AH31" s="671"/>
    </row>
    <row r="32" spans="1:34">
      <c r="A32" s="176"/>
      <c r="B32" s="721"/>
      <c r="C32" s="722"/>
      <c r="D32" s="723"/>
      <c r="E32" s="792"/>
      <c r="F32" s="793"/>
      <c r="G32" s="794"/>
      <c r="H32" s="218" t="s">
        <v>269</v>
      </c>
      <c r="I32" s="219"/>
      <c r="J32" s="219"/>
      <c r="K32" s="219"/>
      <c r="L32" s="219"/>
      <c r="M32" s="231"/>
      <c r="N32" s="240"/>
      <c r="O32" s="232"/>
      <c r="P32" s="232"/>
      <c r="Q32" s="232"/>
      <c r="R32" s="240"/>
      <c r="S32" s="232"/>
      <c r="T32" s="232"/>
      <c r="U32" s="232"/>
      <c r="V32" s="232"/>
      <c r="W32" s="232"/>
      <c r="X32" s="232"/>
      <c r="Y32" s="232"/>
      <c r="Z32" s="232"/>
      <c r="AA32" s="233"/>
      <c r="AB32" s="303" t="s">
        <v>1</v>
      </c>
      <c r="AC32" s="222" t="s">
        <v>311</v>
      </c>
      <c r="AD32" s="223"/>
      <c r="AE32" s="224"/>
      <c r="AF32" s="672"/>
      <c r="AG32" s="673"/>
      <c r="AH32" s="674"/>
    </row>
    <row r="33" spans="1:34">
      <c r="A33" s="176"/>
      <c r="B33" s="191"/>
      <c r="C33" s="191"/>
      <c r="D33" s="191"/>
      <c r="E33" s="243"/>
      <c r="F33" s="244"/>
      <c r="G33" s="244"/>
      <c r="H33" s="244"/>
      <c r="I33" s="245"/>
      <c r="J33" s="245"/>
      <c r="K33" s="245"/>
      <c r="L33" s="245"/>
      <c r="M33" s="246"/>
      <c r="N33" s="247"/>
      <c r="O33" s="248"/>
      <c r="P33" s="248"/>
      <c r="Q33" s="248"/>
      <c r="R33" s="248"/>
      <c r="S33" s="248"/>
      <c r="T33" s="248"/>
      <c r="U33" s="248"/>
      <c r="V33" s="248"/>
      <c r="W33" s="248"/>
      <c r="X33" s="248"/>
      <c r="Y33" s="248"/>
      <c r="Z33" s="248"/>
      <c r="AA33" s="248"/>
      <c r="AB33" s="196"/>
      <c r="AC33" s="208"/>
      <c r="AD33" s="208"/>
      <c r="AE33" s="208"/>
      <c r="AF33" s="191"/>
      <c r="AG33" s="191"/>
      <c r="AH33" s="191"/>
    </row>
    <row r="34" spans="1:34">
      <c r="A34" s="176"/>
      <c r="B34" s="191"/>
      <c r="C34" s="191"/>
      <c r="D34" s="191"/>
      <c r="E34" s="243"/>
      <c r="F34" s="244"/>
      <c r="G34" s="244"/>
      <c r="H34" s="244"/>
      <c r="I34" s="245"/>
      <c r="J34" s="245"/>
      <c r="K34" s="245"/>
      <c r="L34" s="245"/>
      <c r="M34" s="246"/>
      <c r="N34" s="247"/>
      <c r="O34" s="248"/>
      <c r="P34" s="248"/>
      <c r="Q34" s="248"/>
      <c r="R34" s="248"/>
      <c r="S34" s="248"/>
      <c r="T34" s="248"/>
      <c r="U34" s="248"/>
      <c r="V34" s="248"/>
      <c r="W34" s="248"/>
      <c r="X34" s="248"/>
      <c r="Y34" s="248"/>
      <c r="Z34" s="248"/>
      <c r="AA34" s="248"/>
      <c r="AB34" s="196"/>
      <c r="AC34" s="208"/>
      <c r="AD34" s="208"/>
      <c r="AE34" s="208"/>
      <c r="AF34" s="191"/>
      <c r="AG34" s="191"/>
      <c r="AH34" s="191"/>
    </row>
    <row r="35" spans="1:34">
      <c r="A35" s="176"/>
      <c r="B35" s="191"/>
      <c r="C35" s="191"/>
      <c r="D35" s="191"/>
      <c r="E35" s="243"/>
      <c r="F35" s="244"/>
      <c r="G35" s="244"/>
      <c r="H35" s="244"/>
      <c r="I35" s="245"/>
      <c r="J35" s="245"/>
      <c r="K35" s="245"/>
      <c r="L35" s="245"/>
      <c r="M35" s="246"/>
      <c r="N35" s="247"/>
      <c r="O35" s="248"/>
      <c r="P35" s="248"/>
      <c r="Q35" s="248"/>
      <c r="R35" s="248"/>
      <c r="S35" s="248"/>
      <c r="T35" s="248"/>
      <c r="U35" s="248"/>
      <c r="V35" s="248"/>
      <c r="W35" s="248"/>
      <c r="X35" s="248"/>
      <c r="Y35" s="248"/>
      <c r="Z35" s="248"/>
      <c r="AA35" s="248"/>
      <c r="AB35" s="205"/>
      <c r="AC35" s="212"/>
      <c r="AD35" s="212"/>
      <c r="AE35" s="212"/>
      <c r="AF35" s="191"/>
      <c r="AG35" s="191"/>
      <c r="AH35" s="191"/>
    </row>
    <row r="36" spans="1:34">
      <c r="A36" s="176"/>
      <c r="B36" s="191"/>
      <c r="C36" s="191"/>
      <c r="D36" s="191"/>
      <c r="E36" s="243"/>
      <c r="F36" s="244"/>
      <c r="G36" s="244"/>
      <c r="H36" s="244"/>
      <c r="I36" s="245"/>
      <c r="J36" s="245"/>
      <c r="K36" s="245"/>
      <c r="L36" s="245"/>
      <c r="M36" s="246"/>
      <c r="N36" s="247"/>
      <c r="O36" s="248"/>
      <c r="P36" s="248"/>
      <c r="Q36" s="248"/>
      <c r="R36" s="248"/>
      <c r="S36" s="248"/>
      <c r="T36" s="248"/>
      <c r="U36" s="248"/>
      <c r="V36" s="248"/>
      <c r="W36" s="248"/>
      <c r="X36" s="248"/>
      <c r="Y36" s="248"/>
      <c r="Z36" s="248"/>
      <c r="AA36" s="248"/>
      <c r="AB36" s="205"/>
      <c r="AC36" s="212"/>
      <c r="AD36" s="212"/>
      <c r="AE36" s="212"/>
      <c r="AF36" s="191"/>
      <c r="AG36" s="191"/>
      <c r="AH36" s="191"/>
    </row>
    <row r="37" spans="1:34">
      <c r="A37" s="176"/>
      <c r="B37" s="191"/>
      <c r="C37" s="191"/>
      <c r="D37" s="191"/>
      <c r="E37" s="243"/>
      <c r="F37" s="244"/>
      <c r="G37" s="244"/>
      <c r="H37" s="244"/>
      <c r="I37" s="245"/>
      <c r="J37" s="245"/>
      <c r="K37" s="245"/>
      <c r="L37" s="245"/>
      <c r="M37" s="246"/>
      <c r="N37" s="247"/>
      <c r="O37" s="248"/>
      <c r="P37" s="248"/>
      <c r="Q37" s="248"/>
      <c r="R37" s="248"/>
      <c r="S37" s="248"/>
      <c r="T37" s="248"/>
      <c r="U37" s="248"/>
      <c r="V37" s="248"/>
      <c r="W37" s="248"/>
      <c r="X37" s="248"/>
      <c r="Y37" s="248"/>
      <c r="Z37" s="248"/>
      <c r="AA37" s="248"/>
      <c r="AB37" s="205"/>
      <c r="AC37" s="212"/>
      <c r="AD37" s="212"/>
      <c r="AE37" s="212"/>
      <c r="AF37" s="191"/>
      <c r="AG37" s="191"/>
      <c r="AH37" s="191"/>
    </row>
    <row r="38" spans="1:34">
      <c r="A38" s="176"/>
      <c r="B38" s="191"/>
      <c r="C38" s="191"/>
      <c r="D38" s="191"/>
      <c r="E38" s="243"/>
      <c r="F38" s="244"/>
      <c r="G38" s="244"/>
      <c r="H38" s="244"/>
      <c r="I38" s="245"/>
      <c r="J38" s="245"/>
      <c r="K38" s="245"/>
      <c r="L38" s="245"/>
      <c r="M38" s="246"/>
      <c r="N38" s="247"/>
      <c r="O38" s="248"/>
      <c r="P38" s="248"/>
      <c r="Q38" s="248"/>
      <c r="R38" s="248"/>
      <c r="S38" s="248"/>
      <c r="T38" s="248"/>
      <c r="U38" s="248"/>
      <c r="V38" s="248"/>
      <c r="W38" s="248"/>
      <c r="X38" s="248"/>
      <c r="Y38" s="248"/>
      <c r="Z38" s="248"/>
      <c r="AA38" s="248"/>
      <c r="AB38" s="205"/>
      <c r="AC38" s="212"/>
      <c r="AD38" s="212"/>
      <c r="AE38" s="212"/>
      <c r="AF38" s="191"/>
      <c r="AG38" s="191"/>
      <c r="AH38" s="191"/>
    </row>
    <row r="39" spans="1:34">
      <c r="A39" s="176"/>
      <c r="B39" s="191"/>
      <c r="C39" s="191"/>
      <c r="D39" s="191"/>
      <c r="E39" s="243"/>
      <c r="F39" s="247"/>
      <c r="G39" s="247"/>
      <c r="H39" s="247"/>
      <c r="I39" s="247"/>
      <c r="J39" s="247"/>
      <c r="K39" s="247"/>
      <c r="L39" s="247"/>
      <c r="M39" s="248"/>
      <c r="N39" s="248"/>
      <c r="O39" s="248"/>
      <c r="P39" s="248"/>
      <c r="Q39" s="248"/>
      <c r="R39" s="248"/>
      <c r="S39" s="248"/>
      <c r="T39" s="248"/>
      <c r="U39" s="246"/>
      <c r="V39" s="248"/>
      <c r="W39" s="248"/>
      <c r="X39" s="246"/>
      <c r="Y39" s="248"/>
      <c r="Z39" s="248"/>
      <c r="AA39" s="248"/>
      <c r="AB39" s="196"/>
      <c r="AC39" s="208"/>
      <c r="AD39" s="208"/>
      <c r="AE39" s="208"/>
      <c r="AF39" s="191"/>
      <c r="AG39" s="191"/>
      <c r="AH39" s="191"/>
    </row>
    <row r="40" spans="1:34">
      <c r="A40" s="176"/>
      <c r="B40" s="191"/>
      <c r="C40" s="191"/>
      <c r="D40" s="191"/>
      <c r="E40" s="243"/>
      <c r="F40" s="247"/>
      <c r="G40" s="248"/>
      <c r="H40" s="248"/>
      <c r="I40" s="249"/>
      <c r="J40" s="249"/>
      <c r="K40" s="249"/>
      <c r="L40" s="249"/>
      <c r="M40" s="246"/>
      <c r="N40" s="250"/>
      <c r="O40" s="250"/>
      <c r="P40" s="250"/>
      <c r="Q40" s="250"/>
      <c r="R40" s="250"/>
      <c r="S40" s="250"/>
      <c r="T40" s="250"/>
      <c r="U40" s="246"/>
      <c r="V40" s="250"/>
      <c r="W40" s="250"/>
      <c r="X40" s="250"/>
      <c r="Y40" s="250"/>
      <c r="Z40" s="250"/>
      <c r="AA40" s="250"/>
      <c r="AB40" s="196"/>
      <c r="AC40" s="212"/>
      <c r="AD40" s="212"/>
      <c r="AE40" s="212"/>
      <c r="AF40" s="191"/>
      <c r="AG40" s="191"/>
      <c r="AH40" s="191"/>
    </row>
    <row r="41" spans="1:34">
      <c r="A41" s="176"/>
      <c r="B41" s="191"/>
      <c r="C41" s="191"/>
      <c r="D41" s="191"/>
      <c r="E41" s="243"/>
      <c r="F41" s="248"/>
      <c r="G41" s="248"/>
      <c r="H41" s="248"/>
      <c r="I41" s="249"/>
      <c r="J41" s="249"/>
      <c r="K41" s="249"/>
      <c r="L41" s="249"/>
      <c r="M41" s="246"/>
      <c r="N41" s="250"/>
      <c r="O41" s="250"/>
      <c r="P41" s="250"/>
      <c r="Q41" s="250"/>
      <c r="R41" s="250"/>
      <c r="S41" s="250"/>
      <c r="T41" s="250"/>
      <c r="U41" s="246"/>
      <c r="V41" s="250"/>
      <c r="W41" s="250"/>
      <c r="X41" s="250"/>
      <c r="Y41" s="250"/>
      <c r="Z41" s="250"/>
      <c r="AA41" s="250"/>
      <c r="AB41" s="196"/>
      <c r="AC41" s="212"/>
      <c r="AD41" s="212"/>
      <c r="AE41" s="212"/>
      <c r="AF41" s="191"/>
      <c r="AG41" s="191"/>
      <c r="AH41" s="191"/>
    </row>
    <row r="42" spans="1:34">
      <c r="A42" s="176"/>
      <c r="B42" s="191"/>
      <c r="C42" s="191"/>
      <c r="D42" s="191"/>
      <c r="E42" s="243"/>
      <c r="F42" s="248"/>
      <c r="G42" s="248"/>
      <c r="H42" s="248"/>
      <c r="I42" s="249"/>
      <c r="J42" s="249"/>
      <c r="K42" s="249"/>
      <c r="L42" s="249"/>
      <c r="M42" s="246"/>
      <c r="N42" s="250"/>
      <c r="O42" s="250"/>
      <c r="P42" s="250"/>
      <c r="Q42" s="250"/>
      <c r="R42" s="250"/>
      <c r="S42" s="250"/>
      <c r="T42" s="250"/>
      <c r="U42" s="246"/>
      <c r="V42" s="250"/>
      <c r="W42" s="250"/>
      <c r="X42" s="250"/>
      <c r="Y42" s="250"/>
      <c r="Z42" s="250"/>
      <c r="AA42" s="250"/>
      <c r="AB42" s="196"/>
      <c r="AC42" s="212"/>
      <c r="AD42" s="212"/>
      <c r="AE42" s="212"/>
      <c r="AF42" s="191"/>
      <c r="AG42" s="191"/>
      <c r="AH42" s="191"/>
    </row>
    <row r="43" spans="1:34">
      <c r="A43" s="176"/>
      <c r="B43" s="191"/>
      <c r="C43" s="191"/>
      <c r="D43" s="191"/>
      <c r="E43" s="243"/>
      <c r="F43" s="248"/>
      <c r="G43" s="248"/>
      <c r="H43" s="248"/>
      <c r="I43" s="249"/>
      <c r="J43" s="249"/>
      <c r="K43" s="249"/>
      <c r="L43" s="249"/>
      <c r="M43" s="246"/>
      <c r="N43" s="251"/>
      <c r="O43" s="251"/>
      <c r="P43" s="251"/>
      <c r="Q43" s="251"/>
      <c r="R43" s="251"/>
      <c r="S43" s="251"/>
      <c r="T43" s="252"/>
      <c r="U43" s="248"/>
      <c r="V43" s="248"/>
      <c r="W43" s="248"/>
      <c r="X43" s="248"/>
      <c r="Y43" s="248"/>
      <c r="Z43" s="248"/>
      <c r="AA43" s="253"/>
      <c r="AB43" s="196"/>
      <c r="AC43" s="212"/>
      <c r="AD43" s="212"/>
      <c r="AE43" s="212"/>
      <c r="AF43" s="191"/>
      <c r="AG43" s="191"/>
      <c r="AH43" s="191"/>
    </row>
    <row r="44" spans="1:34">
      <c r="A44" s="176"/>
      <c r="B44" s="191"/>
      <c r="C44" s="191"/>
      <c r="D44" s="191"/>
      <c r="E44" s="243"/>
      <c r="F44" s="248"/>
      <c r="G44" s="248"/>
      <c r="H44" s="248"/>
      <c r="I44" s="249"/>
      <c r="J44" s="249"/>
      <c r="K44" s="249"/>
      <c r="L44" s="249"/>
      <c r="M44" s="246"/>
      <c r="N44" s="251"/>
      <c r="O44" s="251"/>
      <c r="P44" s="251"/>
      <c r="Q44" s="251"/>
      <c r="R44" s="251"/>
      <c r="S44" s="251"/>
      <c r="T44" s="251"/>
      <c r="U44" s="248"/>
      <c r="V44" s="248"/>
      <c r="W44" s="248"/>
      <c r="X44" s="248"/>
      <c r="Y44" s="248"/>
      <c r="Z44" s="248"/>
      <c r="AA44" s="248"/>
      <c r="AB44" s="196"/>
      <c r="AC44" s="208"/>
      <c r="AD44" s="208"/>
      <c r="AE44" s="208"/>
      <c r="AF44" s="191"/>
      <c r="AG44" s="191"/>
      <c r="AH44" s="191"/>
    </row>
    <row r="45" spans="1:34">
      <c r="A45" s="176"/>
      <c r="B45" s="191"/>
      <c r="C45" s="191"/>
      <c r="D45" s="191"/>
      <c r="E45" s="243"/>
      <c r="F45" s="248"/>
      <c r="G45" s="248"/>
      <c r="H45" s="248"/>
      <c r="I45" s="254"/>
      <c r="J45" s="254"/>
      <c r="K45" s="254"/>
      <c r="L45" s="254"/>
      <c r="M45" s="246"/>
      <c r="N45" s="250"/>
      <c r="O45" s="250"/>
      <c r="P45" s="250"/>
      <c r="Q45" s="250"/>
      <c r="R45" s="250"/>
      <c r="S45" s="250"/>
      <c r="T45" s="250"/>
      <c r="U45" s="248"/>
      <c r="V45" s="248"/>
      <c r="W45" s="248"/>
      <c r="X45" s="248"/>
      <c r="Y45" s="248"/>
      <c r="Z45" s="248"/>
      <c r="AA45" s="248"/>
      <c r="AB45" s="196"/>
      <c r="AC45" s="208"/>
      <c r="AD45" s="208"/>
      <c r="AE45" s="208"/>
      <c r="AF45" s="191"/>
      <c r="AG45" s="191"/>
      <c r="AH45" s="191"/>
    </row>
    <row r="46" spans="1:34">
      <c r="A46" s="176"/>
      <c r="B46" s="191"/>
      <c r="C46" s="191"/>
      <c r="D46" s="191"/>
      <c r="E46" s="243"/>
      <c r="F46" s="248"/>
      <c r="G46" s="248"/>
      <c r="H46" s="248"/>
      <c r="I46" s="254"/>
      <c r="J46" s="254"/>
      <c r="K46" s="254"/>
      <c r="L46" s="254"/>
      <c r="M46" s="246"/>
      <c r="N46" s="250"/>
      <c r="O46" s="250"/>
      <c r="P46" s="250"/>
      <c r="Q46" s="250"/>
      <c r="R46" s="250"/>
      <c r="S46" s="250"/>
      <c r="T46" s="250"/>
      <c r="U46" s="246"/>
      <c r="V46" s="250"/>
      <c r="W46" s="250"/>
      <c r="X46" s="250"/>
      <c r="Y46" s="250"/>
      <c r="Z46" s="250"/>
      <c r="AA46" s="250"/>
      <c r="AB46" s="196"/>
      <c r="AC46" s="208"/>
      <c r="AD46" s="208"/>
      <c r="AE46" s="208"/>
      <c r="AF46" s="191"/>
      <c r="AG46" s="191"/>
      <c r="AH46" s="191"/>
    </row>
    <row r="47" spans="1:34">
      <c r="A47" s="176"/>
      <c r="B47" s="191"/>
      <c r="C47" s="191"/>
      <c r="D47" s="191"/>
      <c r="E47" s="243"/>
      <c r="F47" s="248"/>
      <c r="G47" s="248"/>
      <c r="H47" s="248"/>
      <c r="I47" s="250"/>
      <c r="J47" s="250"/>
      <c r="K47" s="250"/>
      <c r="L47" s="250"/>
      <c r="M47" s="246"/>
      <c r="N47" s="247"/>
      <c r="O47" s="248"/>
      <c r="P47" s="248"/>
      <c r="Q47" s="248"/>
      <c r="R47" s="248"/>
      <c r="S47" s="248"/>
      <c r="T47" s="248"/>
      <c r="U47" s="246"/>
      <c r="V47" s="248"/>
      <c r="W47" s="248"/>
      <c r="X47" s="248"/>
      <c r="Y47" s="248"/>
      <c r="Z47" s="248"/>
      <c r="AA47" s="248"/>
      <c r="AB47" s="196"/>
      <c r="AC47" s="208"/>
      <c r="AD47" s="208"/>
      <c r="AE47" s="208"/>
      <c r="AF47" s="191"/>
      <c r="AG47" s="191"/>
      <c r="AH47" s="191"/>
    </row>
    <row r="48" spans="1:34">
      <c r="A48" s="176"/>
      <c r="B48" s="191"/>
      <c r="C48" s="191"/>
      <c r="D48" s="191"/>
      <c r="E48" s="243"/>
      <c r="F48" s="248"/>
      <c r="G48" s="248"/>
      <c r="H48" s="248"/>
      <c r="I48" s="249"/>
      <c r="J48" s="249"/>
      <c r="K48" s="249"/>
      <c r="L48" s="249"/>
      <c r="M48" s="247"/>
      <c r="N48" s="248"/>
      <c r="O48" s="248"/>
      <c r="P48" s="248"/>
      <c r="Q48" s="248"/>
      <c r="R48" s="248"/>
      <c r="S48" s="248"/>
      <c r="T48" s="248"/>
      <c r="U48" s="248"/>
      <c r="V48" s="248"/>
      <c r="W48" s="248"/>
      <c r="X48" s="248"/>
      <c r="Y48" s="248"/>
      <c r="Z48" s="248"/>
      <c r="AA48" s="248"/>
      <c r="AB48" s="196"/>
      <c r="AC48" s="208"/>
      <c r="AD48" s="208"/>
      <c r="AE48" s="208"/>
      <c r="AF48" s="191"/>
      <c r="AG48" s="191"/>
      <c r="AH48" s="191"/>
    </row>
    <row r="49" spans="1:34" ht="13.5" customHeight="1">
      <c r="A49" s="176"/>
      <c r="B49" s="191"/>
      <c r="C49" s="191"/>
      <c r="D49" s="191"/>
      <c r="E49" s="243"/>
      <c r="F49" s="255"/>
      <c r="G49" s="255"/>
      <c r="H49" s="255"/>
      <c r="I49" s="249"/>
      <c r="J49" s="249"/>
      <c r="K49" s="249"/>
      <c r="L49" s="249"/>
      <c r="M49" s="247"/>
      <c r="N49" s="248"/>
      <c r="O49" s="248"/>
      <c r="P49" s="248"/>
      <c r="Q49" s="248"/>
      <c r="R49" s="248"/>
      <c r="S49" s="248"/>
      <c r="T49" s="248"/>
      <c r="U49" s="248"/>
      <c r="V49" s="248"/>
      <c r="W49" s="248"/>
      <c r="X49" s="248"/>
      <c r="Y49" s="248"/>
      <c r="Z49" s="248"/>
      <c r="AA49" s="248"/>
      <c r="AB49" s="196"/>
      <c r="AC49" s="208"/>
      <c r="AD49" s="208"/>
      <c r="AE49" s="208"/>
      <c r="AF49" s="191"/>
      <c r="AG49" s="191"/>
      <c r="AH49" s="191"/>
    </row>
    <row r="50" spans="1:34">
      <c r="A50" s="176"/>
      <c r="B50" s="191"/>
      <c r="C50" s="191"/>
      <c r="D50" s="191"/>
      <c r="E50" s="243"/>
      <c r="F50" s="255"/>
      <c r="G50" s="255"/>
      <c r="H50" s="255"/>
      <c r="I50" s="249"/>
      <c r="J50" s="249"/>
      <c r="K50" s="249"/>
      <c r="L50" s="249"/>
      <c r="M50" s="247"/>
      <c r="N50" s="248"/>
      <c r="O50" s="248"/>
      <c r="P50" s="248"/>
      <c r="Q50" s="248"/>
      <c r="R50" s="248"/>
      <c r="S50" s="248"/>
      <c r="T50" s="248"/>
      <c r="U50" s="248"/>
      <c r="V50" s="248"/>
      <c r="W50" s="248"/>
      <c r="X50" s="248"/>
      <c r="Y50" s="248"/>
      <c r="Z50" s="248"/>
      <c r="AA50" s="248"/>
      <c r="AB50" s="196"/>
      <c r="AC50" s="208"/>
      <c r="AD50" s="208"/>
      <c r="AE50" s="208"/>
      <c r="AF50" s="191"/>
      <c r="AG50" s="191"/>
      <c r="AH50" s="191"/>
    </row>
    <row r="51" spans="1:34">
      <c r="A51" s="176"/>
      <c r="B51" s="191"/>
      <c r="C51" s="191"/>
      <c r="D51" s="191"/>
      <c r="E51" s="243"/>
      <c r="F51" s="255"/>
      <c r="G51" s="255"/>
      <c r="H51" s="255"/>
      <c r="I51" s="250"/>
      <c r="J51" s="250"/>
      <c r="K51" s="250"/>
      <c r="L51" s="250"/>
      <c r="M51" s="247"/>
      <c r="N51" s="248"/>
      <c r="O51" s="248"/>
      <c r="P51" s="248"/>
      <c r="Q51" s="248"/>
      <c r="R51" s="248"/>
      <c r="S51" s="248"/>
      <c r="T51" s="248"/>
      <c r="U51" s="248"/>
      <c r="V51" s="248"/>
      <c r="W51" s="248"/>
      <c r="X51" s="248"/>
      <c r="Y51" s="248"/>
      <c r="Z51" s="248"/>
      <c r="AA51" s="248"/>
      <c r="AB51" s="196"/>
      <c r="AC51" s="208"/>
      <c r="AD51" s="208"/>
      <c r="AE51" s="208"/>
      <c r="AF51" s="191"/>
      <c r="AG51" s="191"/>
      <c r="AH51" s="191"/>
    </row>
    <row r="52" spans="1:34">
      <c r="A52" s="176"/>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2"/>
      <c r="AC52" s="191"/>
      <c r="AD52" s="191"/>
      <c r="AE52" s="191"/>
      <c r="AF52" s="191"/>
      <c r="AG52" s="191"/>
      <c r="AH52" s="191"/>
    </row>
    <row r="53" spans="1:34">
      <c r="A53" s="176"/>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2"/>
      <c r="AC53" s="191"/>
      <c r="AD53" s="191"/>
      <c r="AE53" s="191"/>
      <c r="AF53" s="191"/>
      <c r="AG53" s="191"/>
      <c r="AH53" s="191"/>
    </row>
    <row r="54" spans="1:34">
      <c r="A54" s="176"/>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2"/>
      <c r="AC54" s="191"/>
      <c r="AD54" s="191"/>
      <c r="AE54" s="191"/>
      <c r="AF54" s="191"/>
      <c r="AG54" s="191"/>
      <c r="AH54" s="191"/>
    </row>
  </sheetData>
  <dataConsolidate/>
  <mergeCells count="38">
    <mergeCell ref="B16:D32"/>
    <mergeCell ref="E16:G16"/>
    <mergeCell ref="AF16:AH32"/>
    <mergeCell ref="E31:G32"/>
    <mergeCell ref="E11:G15"/>
    <mergeCell ref="B11:D15"/>
    <mergeCell ref="E17:G23"/>
    <mergeCell ref="E24:G26"/>
    <mergeCell ref="E27:G27"/>
    <mergeCell ref="E28:G29"/>
    <mergeCell ref="E30:G30"/>
    <mergeCell ref="AC11:AE11"/>
    <mergeCell ref="AC12:AE12"/>
    <mergeCell ref="H13:L15"/>
    <mergeCell ref="AC13:AE13"/>
    <mergeCell ref="S14:AA14"/>
    <mergeCell ref="B6:G6"/>
    <mergeCell ref="H6:AH6"/>
    <mergeCell ref="B7:G7"/>
    <mergeCell ref="H7:AH7"/>
    <mergeCell ref="B9:D10"/>
    <mergeCell ref="E9:G10"/>
    <mergeCell ref="B3:G3"/>
    <mergeCell ref="B4:G4"/>
    <mergeCell ref="H4:AH4"/>
    <mergeCell ref="B5:G5"/>
    <mergeCell ref="H5:AH5"/>
    <mergeCell ref="AF11:AH15"/>
    <mergeCell ref="H9:AE9"/>
    <mergeCell ref="AF9:AH10"/>
    <mergeCell ref="H10:L10"/>
    <mergeCell ref="M10:AA10"/>
    <mergeCell ref="AB10:AE10"/>
    <mergeCell ref="AC14:AE14"/>
    <mergeCell ref="N15:O15"/>
    <mergeCell ref="Q15:Z15"/>
    <mergeCell ref="AC15:AE15"/>
    <mergeCell ref="H11:L12"/>
  </mergeCells>
  <phoneticPr fontId="1"/>
  <dataValidations count="1">
    <dataValidation type="list" allowBlank="1" showInputMessage="1" showErrorMessage="1" sqref="H3 P3 V13 R13:R14 M11:M15 Q11:Q12 U11:U12 Y11:Y12 AB11:AB32">
      <formula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O20" sqref="O20"/>
    </sheetView>
  </sheetViews>
  <sheetFormatPr defaultRowHeight="13.5"/>
  <sheetData>
    <row r="1" spans="1:8">
      <c r="A1" s="256"/>
    </row>
    <row r="2" spans="1:8">
      <c r="A2" s="257"/>
    </row>
    <row r="6" spans="1:8">
      <c r="C6" s="832"/>
      <c r="D6" s="832"/>
      <c r="F6" s="833"/>
      <c r="G6" s="833"/>
      <c r="H6" s="833"/>
    </row>
    <row r="7" spans="1:8">
      <c r="C7" s="258" t="s">
        <v>38</v>
      </c>
      <c r="D7" s="258" t="s">
        <v>7</v>
      </c>
      <c r="E7" s="258" t="s">
        <v>7</v>
      </c>
      <c r="G7" s="258"/>
      <c r="H7" s="258"/>
    </row>
    <row r="8" spans="1:8">
      <c r="C8" s="259">
        <v>1</v>
      </c>
      <c r="D8" s="260">
        <v>0.46</v>
      </c>
      <c r="E8" s="258" t="s">
        <v>312</v>
      </c>
      <c r="H8" s="258"/>
    </row>
    <row r="9" spans="1:8">
      <c r="C9" s="259">
        <v>2</v>
      </c>
      <c r="D9" s="260">
        <v>0.46</v>
      </c>
      <c r="E9" s="258" t="s">
        <v>312</v>
      </c>
      <c r="H9" s="258"/>
    </row>
    <row r="10" spans="1:8">
      <c r="C10" s="259">
        <v>3</v>
      </c>
      <c r="D10" s="260">
        <v>0.56000000000000005</v>
      </c>
      <c r="E10" s="258" t="s">
        <v>312</v>
      </c>
      <c r="H10" s="258"/>
    </row>
    <row r="11" spans="1:8">
      <c r="C11" s="259">
        <v>4</v>
      </c>
      <c r="D11" s="260">
        <v>0.75</v>
      </c>
      <c r="E11" s="258" t="s">
        <v>312</v>
      </c>
      <c r="H11" s="258"/>
    </row>
    <row r="12" spans="1:8">
      <c r="C12" s="259">
        <v>5</v>
      </c>
      <c r="D12" s="260">
        <v>0.87</v>
      </c>
      <c r="E12" s="258">
        <v>3</v>
      </c>
      <c r="H12" s="261"/>
    </row>
    <row r="13" spans="1:8">
      <c r="C13" s="259">
        <v>6</v>
      </c>
      <c r="D13" s="260">
        <v>0.87</v>
      </c>
      <c r="E13" s="258">
        <v>2.8</v>
      </c>
      <c r="H13" s="261"/>
    </row>
    <row r="14" spans="1:8">
      <c r="C14" s="259">
        <v>7</v>
      </c>
      <c r="D14" s="260">
        <v>0.87</v>
      </c>
      <c r="E14" s="258">
        <v>2.7</v>
      </c>
      <c r="H14" s="261"/>
    </row>
    <row r="15" spans="1:8">
      <c r="C15" s="259">
        <v>8</v>
      </c>
      <c r="D15" s="258" t="s">
        <v>313</v>
      </c>
      <c r="E15" s="258">
        <v>3.2</v>
      </c>
      <c r="H15" s="261"/>
    </row>
  </sheetData>
  <mergeCells count="2">
    <mergeCell ref="C6:D6"/>
    <mergeCell ref="F6:H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作成要領</vt:lpstr>
      <vt:lpstr>申込書</vt:lpstr>
      <vt:lpstr>技術的審査依頼書</vt:lpstr>
      <vt:lpstr>委任状</vt:lpstr>
      <vt:lpstr>別添①</vt:lpstr>
      <vt:lpstr>別添②</vt:lpstr>
      <vt:lpstr>（住戸用）</vt:lpstr>
      <vt:lpstr>（共用部）</vt:lpstr>
      <vt:lpstr>マスターシート</vt:lpstr>
      <vt:lpstr>'（共用部）'!Print_Area</vt:lpstr>
      <vt:lpstr>'（住戸用）'!Print_Area</vt:lpstr>
      <vt:lpstr>委任状!Print_Area</vt:lpstr>
      <vt:lpstr>技術的審査依頼書!Print_Area</vt:lpstr>
      <vt:lpstr>作成要領!Print_Area</vt:lpstr>
      <vt:lpstr>申込書!Print_Area</vt:lpstr>
      <vt:lpstr>別添①!Print_Area</vt:lpstr>
      <vt:lpstr>別添②!Print_Area</vt:lpstr>
      <vt:lpstr>別添②!Print_Titles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小鉢　裕一郎</dc:creator>
  <cp:lastModifiedBy>小鉢 裕一郎</cp:lastModifiedBy>
  <cp:lastPrinted>2016-04-15T09:04:42Z</cp:lastPrinted>
  <dcterms:created xsi:type="dcterms:W3CDTF">2014-10-24T02:00:27Z</dcterms:created>
  <dcterms:modified xsi:type="dcterms:W3CDTF">2020-12-23T10:29:10Z</dcterms:modified>
</cp:coreProperties>
</file>